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/>
  <mc:AlternateContent xmlns:mc="http://schemas.openxmlformats.org/markup-compatibility/2006">
    <mc:Choice Requires="x15">
      <x15ac:absPath xmlns:x15ac="http://schemas.microsoft.com/office/spreadsheetml/2010/11/ac" url="C:\Users\Brad &amp; Diana\Downloads\"/>
    </mc:Choice>
  </mc:AlternateContent>
  <xr:revisionPtr revIDLastSave="0" documentId="13_ncr:1_{4F660479-1E18-4E4C-8FC1-304BB129A437}" xr6:coauthVersionLast="47" xr6:coauthVersionMax="47" xr10:uidLastSave="{00000000-0000-0000-0000-000000000000}"/>
  <bookViews>
    <workbookView xWindow="-120" yWindow="-120" windowWidth="24240" windowHeight="13020" xr2:uid="{00000000-000D-0000-FFFF-FFFF00000000}"/>
  </bookViews>
  <sheets>
    <sheet name="Points Only" sheetId="1" r:id="rId1"/>
    <sheet name="Individual Species" sheetId="2" r:id="rId2"/>
  </sheets>
  <definedNames>
    <definedName name="_xlnm._FilterDatabase" localSheetId="0" hidden="1">'Points Only'!$A$1:$F$12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J36" i="2" l="1"/>
  <c r="J35" i="2"/>
  <c r="J34" i="2"/>
  <c r="J33" i="2"/>
  <c r="J32" i="2"/>
  <c r="J31" i="2"/>
  <c r="J30" i="2"/>
  <c r="J29" i="2"/>
  <c r="J28" i="2"/>
  <c r="J27" i="2"/>
  <c r="J37" i="2" s="1"/>
  <c r="J21" i="2"/>
  <c r="J20" i="2"/>
  <c r="J19" i="2"/>
  <c r="J22" i="2" s="1"/>
  <c r="J10" i="2"/>
  <c r="J9" i="2"/>
  <c r="J8" i="2"/>
  <c r="J7" i="2"/>
  <c r="J6" i="2"/>
  <c r="J15" i="2" s="1"/>
</calcChain>
</file>

<file path=xl/sharedStrings.xml><?xml version="1.0" encoding="utf-8"?>
<sst xmlns="http://schemas.openxmlformats.org/spreadsheetml/2006/main" count="271" uniqueCount="134">
  <si>
    <t>Name</t>
  </si>
  <si>
    <t>Points</t>
  </si>
  <si>
    <t>Group</t>
  </si>
  <si>
    <t>Affiliation</t>
  </si>
  <si>
    <t>Aldo Sasse</t>
  </si>
  <si>
    <t>NON-GOVT</t>
  </si>
  <si>
    <t>ACADEMIA</t>
  </si>
  <si>
    <t>Calvin Wolter</t>
  </si>
  <si>
    <t>DNR</t>
  </si>
  <si>
    <t>DNR NORTH</t>
  </si>
  <si>
    <t>Emerick Weeks</t>
  </si>
  <si>
    <t>FED</t>
  </si>
  <si>
    <t>DNR WEST</t>
  </si>
  <si>
    <t>Henry Kornis</t>
  </si>
  <si>
    <t>TOTAL</t>
  </si>
  <si>
    <t>DNR EAST</t>
  </si>
  <si>
    <t>Autumn Wolter</t>
  </si>
  <si>
    <t>DNR SOUTH</t>
  </si>
  <si>
    <t>DNR CENTRAL</t>
  </si>
  <si>
    <t>DNR GL</t>
  </si>
  <si>
    <t>USFS</t>
  </si>
  <si>
    <t>USFWS</t>
  </si>
  <si>
    <t>RETIRED</t>
  </si>
  <si>
    <t>Species</t>
  </si>
  <si>
    <t>Size (in)</t>
  </si>
  <si>
    <t>Location</t>
  </si>
  <si>
    <t>Angler</t>
  </si>
  <si>
    <t>Current Leaders</t>
  </si>
  <si>
    <t>Length (Inches)</t>
  </si>
  <si>
    <t>Spec. Affiliation</t>
  </si>
  <si>
    <t>3 Point Species</t>
  </si>
  <si>
    <t>Black Crappie</t>
  </si>
  <si>
    <t>Lac Courte Orielles, Sawyer County</t>
  </si>
  <si>
    <t>Bluegill</t>
  </si>
  <si>
    <t>Taylor County Lake</t>
  </si>
  <si>
    <t>Channel Catfish</t>
  </si>
  <si>
    <t>Brown County</t>
  </si>
  <si>
    <t>Flathead Catfish</t>
  </si>
  <si>
    <t>Largemouth Bass</t>
  </si>
  <si>
    <t>Afterglow Lake, Vilas County</t>
  </si>
  <si>
    <t>Muskellunge</t>
  </si>
  <si>
    <t>Cornell Flowage, Chippewa County</t>
  </si>
  <si>
    <t>Northern Pike</t>
  </si>
  <si>
    <t>Turtle Flambeau Flowage</t>
  </si>
  <si>
    <t>Smallmouth Bass</t>
  </si>
  <si>
    <t>Round Lake, Sawyer County</t>
  </si>
  <si>
    <t>Walleye</t>
  </si>
  <si>
    <t>Marinette County</t>
  </si>
  <si>
    <t>Yellow Perch</t>
  </si>
  <si>
    <t>Lincoln County</t>
  </si>
  <si>
    <t>2 Point Species</t>
  </si>
  <si>
    <t>Brook Trout (IN)</t>
  </si>
  <si>
    <t>Beaver Creek</t>
  </si>
  <si>
    <t>Brook Trout (GL)</t>
  </si>
  <si>
    <t>Brown Trout (IN)</t>
  </si>
  <si>
    <t>Brule River</t>
  </si>
  <si>
    <t>Brown Trout (GL)</t>
  </si>
  <si>
    <t>Lake Trout (IN)</t>
  </si>
  <si>
    <t>Lake Trout (GL)</t>
  </si>
  <si>
    <t>Rainbow Trout (IN)</t>
  </si>
  <si>
    <t>Rainbow Trout/Steelhead (GL)</t>
  </si>
  <si>
    <t>Bowfin</t>
  </si>
  <si>
    <t>Common Carp</t>
  </si>
  <si>
    <t>Freshwater Drum</t>
  </si>
  <si>
    <t>Slimy Sculpin</t>
  </si>
  <si>
    <t>Black Bullhead</t>
  </si>
  <si>
    <t>Beaver Lake</t>
  </si>
  <si>
    <t>Pirate Perch</t>
  </si>
  <si>
    <t>Northern Hog Sucker</t>
  </si>
  <si>
    <t>Longnose Gar</t>
  </si>
  <si>
    <t>Central Mudminnow</t>
  </si>
  <si>
    <t>Burbot</t>
  </si>
  <si>
    <t>1 Point Species</t>
  </si>
  <si>
    <t>Alewife</t>
  </si>
  <si>
    <t>Bigmouth Buffalo</t>
  </si>
  <si>
    <t>Blacknose Dace</t>
  </si>
  <si>
    <t>Blackside Darter</t>
  </si>
  <si>
    <t>Bluntnose Minnow</t>
  </si>
  <si>
    <t>Brown Bullhead</t>
  </si>
  <si>
    <t>Chinook Salmon</t>
  </si>
  <si>
    <t>Cisco</t>
  </si>
  <si>
    <t>Big Carr Lake, Oneida County</t>
  </si>
  <si>
    <t>Coho Salmon</t>
  </si>
  <si>
    <t>Common Shiner</t>
  </si>
  <si>
    <t>Langlade County</t>
  </si>
  <si>
    <t>Creek Chub</t>
  </si>
  <si>
    <t>Taylor County</t>
  </si>
  <si>
    <t>Gizzard Shad</t>
  </si>
  <si>
    <t>Golden Redhorse</t>
  </si>
  <si>
    <t>Golden Shiner</t>
  </si>
  <si>
    <t>Grass Carp</t>
  </si>
  <si>
    <t>Grass Pickerel</t>
  </si>
  <si>
    <t>Greater Redhorse</t>
  </si>
  <si>
    <t>Namekagon River</t>
  </si>
  <si>
    <t>Green Sunfish</t>
  </si>
  <si>
    <t>Highfin Carpsucker</t>
  </si>
  <si>
    <t>Hornyhead Chub</t>
  </si>
  <si>
    <t>Lake Sturgeon</t>
  </si>
  <si>
    <t>Chippewa River</t>
  </si>
  <si>
    <t>CW *Out of season</t>
  </si>
  <si>
    <t>Lake Whitefish</t>
  </si>
  <si>
    <t>Door County</t>
  </si>
  <si>
    <t>Logperch</t>
  </si>
  <si>
    <t>Longnose Dace</t>
  </si>
  <si>
    <t>Longnose Sucker</t>
  </si>
  <si>
    <t>Mooneye</t>
  </si>
  <si>
    <t>Orange Spotted Sunfish</t>
  </si>
  <si>
    <t>Pumpkinseed</t>
  </si>
  <si>
    <t>Quillback</t>
  </si>
  <si>
    <t>Rainbow Smelt</t>
  </si>
  <si>
    <t>Rock Bass</t>
  </si>
  <si>
    <t>Round Goby</t>
  </si>
  <si>
    <t>Fox River, Brown County</t>
  </si>
  <si>
    <t>Ruffe</t>
  </si>
  <si>
    <t>Sauger</t>
  </si>
  <si>
    <t>Saugeye</t>
  </si>
  <si>
    <t>Shorthead Redhorse</t>
  </si>
  <si>
    <t>Shortnose Gar</t>
  </si>
  <si>
    <t>Shovelnose Sturgeon</t>
  </si>
  <si>
    <t>Silver Chub</t>
  </si>
  <si>
    <t>Silver Redhorse</t>
  </si>
  <si>
    <t>Smallmouth Buffalo</t>
  </si>
  <si>
    <t>Splake</t>
  </si>
  <si>
    <t>Spotfin Shiner</t>
  </si>
  <si>
    <t>Tiger Musky</t>
  </si>
  <si>
    <t>Trout Perch</t>
  </si>
  <si>
    <t>Warmouth</t>
  </si>
  <si>
    <t>White Bass</t>
  </si>
  <si>
    <t>Lake Poygan, Winnebago County</t>
  </si>
  <si>
    <t>White Crappie</t>
  </si>
  <si>
    <t>White Perch</t>
  </si>
  <si>
    <t>White Sucker</t>
  </si>
  <si>
    <t>Yellow Bass</t>
  </si>
  <si>
    <t>Yellow Bullhead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</si>
</sst>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1">
    <numFmt numFmtId="164" formatCode="0.0"/>
  </numFmts>
  <fonts count="9" x14ac:knownFonts="1">
    <font>
      <sz val="11"/>
      <color theme="1"/>
      <name val="Arial"/>
      <scheme val="minor"/>
    </font>
    <font>
      <sz val="12"/>
      <color theme="1"/>
      <name val="Calibri"/>
    </font>
    <font>
      <b/>
      <sz val="12"/>
      <color theme="1"/>
      <name val="Calibri"/>
    </font>
    <font>
      <sz val="11"/>
      <color theme="1"/>
      <name val="Arial"/>
    </font>
    <font>
      <sz val="11"/>
      <color theme="1"/>
      <name val="Calibri"/>
    </font>
    <font>
      <sz val="11"/>
      <color theme="1"/>
      <name val="Arial"/>
      <scheme val="minor"/>
    </font>
    <font>
      <sz val="11"/>
      <color rgb="FF00B050"/>
      <name val="Calibri"/>
    </font>
    <font>
      <b/>
      <sz val="11"/>
      <color theme="1"/>
      <name val="Arial"/>
      <family val="2"/>
      <scheme val="minor"/>
    </font>
    <font>
      <b/>
      <sz val="12"/>
      <color theme="1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rgb="FFD8D8D8"/>
        <bgColor rgb="FFD8D8D8"/>
      </patternFill>
    </fill>
    <fill>
      <patternFill patternType="solid">
        <fgColor rgb="FFDBE5F1"/>
        <bgColor rgb="FFDBE5F1"/>
      </patternFill>
    </fill>
    <fill>
      <patternFill patternType="solid">
        <fgColor rgb="FFBFBFBF"/>
        <bgColor rgb="FFBFBFBF"/>
      </patternFill>
    </fill>
    <fill>
      <patternFill patternType="solid">
        <fgColor theme="4"/>
        <bgColor theme="4"/>
      </patternFill>
    </fill>
  </fills>
  <borders count="1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</borders>
  <cellStyleXfs count="1">
    <xf numFmtId="0" fontId="0" fillId="0" borderId="0"/>
  </cellStyleXfs>
  <cellXfs count="53">
    <xf numFmtId="0" fontId="0" fillId="0" borderId="0" xfId="0" applyAlignment="1">
      <alignment wrapText="1"/>
    </xf>
    <xf numFmtId="0" fontId="3" fillId="2" borderId="0" xfId="0" applyFont="1" applyFill="1" applyAlignment="1">
      <alignment wrapText="1"/>
    </xf>
    <xf numFmtId="0" fontId="1" fillId="2" borderId="0" xfId="0" applyFont="1" applyFill="1" applyAlignment="1">
      <alignment horizontal="center"/>
    </xf>
    <xf numFmtId="0" fontId="1" fillId="0" borderId="0" xfId="0" applyFont="1" applyAlignment="1">
      <alignment horizontal="center"/>
    </xf>
    <xf numFmtId="0" fontId="3" fillId="3" borderId="0" xfId="0" applyFont="1" applyFill="1" applyAlignment="1">
      <alignment wrapText="1"/>
    </xf>
    <xf numFmtId="0" fontId="1" fillId="3" borderId="0" xfId="0" applyFont="1" applyFill="1" applyAlignment="1">
      <alignment horizontal="center"/>
    </xf>
    <xf numFmtId="0" fontId="3" fillId="2" borderId="0" xfId="0" applyFont="1" applyFill="1"/>
    <xf numFmtId="0" fontId="1" fillId="0" borderId="0" xfId="0" applyFont="1" applyAlignment="1">
      <alignment horizontal="center" vertical="center"/>
    </xf>
    <xf numFmtId="0" fontId="4" fillId="0" borderId="0" xfId="0" applyFont="1"/>
    <xf numFmtId="0" fontId="4" fillId="0" borderId="0" xfId="0" applyFont="1" applyAlignment="1">
      <alignment horizontal="center"/>
    </xf>
    <xf numFmtId="0" fontId="5" fillId="2" borderId="0" xfId="0" applyFont="1" applyFill="1" applyAlignment="1">
      <alignment horizontal="center" wrapText="1"/>
    </xf>
    <xf numFmtId="0" fontId="1" fillId="2" borderId="0" xfId="0" applyFont="1" applyFill="1" applyAlignment="1">
      <alignment horizontal="center" vertical="center"/>
    </xf>
    <xf numFmtId="0" fontId="3" fillId="3" borderId="0" xfId="0" applyFont="1" applyFill="1" applyAlignment="1">
      <alignment horizontal="center"/>
    </xf>
    <xf numFmtId="0" fontId="1" fillId="3" borderId="0" xfId="0" applyFont="1" applyFill="1" applyAlignment="1">
      <alignment horizontal="center" vertical="center"/>
    </xf>
    <xf numFmtId="0" fontId="3" fillId="0" borderId="0" xfId="0" applyFont="1"/>
    <xf numFmtId="0" fontId="4" fillId="0" borderId="0" xfId="0" applyFont="1" applyAlignment="1">
      <alignment horizontal="left"/>
    </xf>
    <xf numFmtId="0" fontId="1" fillId="4" borderId="2" xfId="0" applyFont="1" applyFill="1" applyBorder="1" applyAlignment="1">
      <alignment horizontal="center" vertical="center"/>
    </xf>
    <xf numFmtId="0" fontId="1" fillId="4" borderId="2" xfId="0" applyFont="1" applyFill="1" applyBorder="1" applyAlignment="1">
      <alignment horizontal="left" vertical="center"/>
    </xf>
    <xf numFmtId="0" fontId="1" fillId="4" borderId="3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164" fontId="3" fillId="0" borderId="1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left" vertical="center"/>
    </xf>
    <xf numFmtId="0" fontId="3" fillId="5" borderId="0" xfId="0" applyFont="1" applyFill="1" applyAlignment="1">
      <alignment horizontal="center" vertical="center"/>
    </xf>
    <xf numFmtId="164" fontId="3" fillId="5" borderId="4" xfId="0" applyNumberFormat="1" applyFont="1" applyFill="1" applyBorder="1" applyAlignment="1">
      <alignment horizontal="center" vertical="center"/>
    </xf>
    <xf numFmtId="0" fontId="3" fillId="5" borderId="4" xfId="0" applyFont="1" applyFill="1" applyBorder="1" applyAlignment="1">
      <alignment horizontal="center" vertical="center"/>
    </xf>
    <xf numFmtId="0" fontId="3" fillId="5" borderId="4" xfId="0" applyFont="1" applyFill="1" applyBorder="1" applyAlignment="1">
      <alignment horizontal="left" vertical="center"/>
    </xf>
    <xf numFmtId="0" fontId="3" fillId="5" borderId="5" xfId="0" applyFont="1" applyFill="1" applyBorder="1" applyAlignment="1">
      <alignment horizontal="center" vertical="center"/>
    </xf>
    <xf numFmtId="0" fontId="3" fillId="5" borderId="6" xfId="0" applyFont="1" applyFill="1" applyBorder="1" applyAlignment="1">
      <alignment horizontal="center" vertical="center"/>
    </xf>
    <xf numFmtId="0" fontId="3" fillId="0" borderId="0" xfId="0" applyFont="1" applyAlignment="1">
      <alignment horizontal="left"/>
    </xf>
    <xf numFmtId="0" fontId="3" fillId="5" borderId="8" xfId="0" applyFont="1" applyFill="1" applyBorder="1" applyAlignment="1">
      <alignment horizontal="center" vertical="center"/>
    </xf>
    <xf numFmtId="0" fontId="3" fillId="5" borderId="6" xfId="0" applyFont="1" applyFill="1" applyBorder="1"/>
    <xf numFmtId="0" fontId="3" fillId="5" borderId="6" xfId="0" applyFont="1" applyFill="1" applyBorder="1" applyAlignment="1">
      <alignment horizontal="left"/>
    </xf>
    <xf numFmtId="0" fontId="3" fillId="5" borderId="9" xfId="0" applyFont="1" applyFill="1" applyBorder="1"/>
    <xf numFmtId="0" fontId="2" fillId="4" borderId="10" xfId="0" applyFont="1" applyFill="1" applyBorder="1" applyAlignment="1">
      <alignment horizontal="center" vertical="center"/>
    </xf>
    <xf numFmtId="0" fontId="2" fillId="4" borderId="3" xfId="0" applyFont="1" applyFill="1" applyBorder="1" applyAlignment="1">
      <alignment horizontal="center" vertical="center"/>
    </xf>
    <xf numFmtId="0" fontId="6" fillId="0" borderId="0" xfId="0" applyFont="1"/>
    <xf numFmtId="0" fontId="5" fillId="0" borderId="0" xfId="0" applyFont="1" applyAlignment="1">
      <alignment wrapText="1"/>
    </xf>
    <xf numFmtId="0" fontId="5" fillId="0" borderId="0" xfId="0" applyFont="1" applyAlignment="1">
      <alignment horizontal="left" wrapText="1"/>
    </xf>
    <xf numFmtId="0" fontId="3" fillId="0" borderId="0" xfId="0" applyFont="1" applyAlignment="1">
      <alignment horizontal="center"/>
    </xf>
    <xf numFmtId="0" fontId="1" fillId="0" borderId="0" xfId="0" applyFont="1" applyAlignment="1">
      <alignment horizontal="left"/>
    </xf>
    <xf numFmtId="0" fontId="3" fillId="0" borderId="4" xfId="0" applyFont="1" applyBorder="1" applyAlignment="1">
      <alignment horizontal="center" vertical="center"/>
    </xf>
    <xf numFmtId="164" fontId="3" fillId="0" borderId="0" xfId="0" applyNumberFormat="1" applyFont="1" applyAlignment="1">
      <alignment horizontal="right" vertical="center"/>
    </xf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wrapText="1"/>
    </xf>
    <xf numFmtId="0" fontId="3" fillId="0" borderId="6" xfId="0" applyFont="1" applyBorder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3" fillId="0" borderId="0" xfId="0" applyFont="1" applyAlignment="1">
      <alignment horizontal="right" vertical="center"/>
    </xf>
    <xf numFmtId="0" fontId="3" fillId="0" borderId="0" xfId="0" applyFont="1" applyAlignment="1">
      <alignment vertical="center"/>
    </xf>
    <xf numFmtId="0" fontId="1" fillId="0" borderId="7" xfId="0" applyFont="1" applyBorder="1" applyAlignment="1">
      <alignment horizontal="center" vertical="center"/>
    </xf>
    <xf numFmtId="0" fontId="1" fillId="0" borderId="0" xfId="0" applyFont="1" applyAlignment="1">
      <alignment horizontal="center"/>
    </xf>
    <xf numFmtId="0" fontId="0" fillId="0" borderId="0" xfId="0" applyAlignment="1">
      <alignment wrapText="1"/>
    </xf>
    <xf numFmtId="0" fontId="8" fillId="0" borderId="1" xfId="0" applyFont="1" applyFill="1" applyBorder="1" applyAlignment="1">
      <alignment horizontal="center"/>
    </xf>
    <xf numFmtId="0" fontId="7" fillId="0" borderId="0" xfId="0" applyFont="1" applyFill="1" applyAlignment="1">
      <alignment wrapText="1"/>
    </xf>
  </cellXfs>
  <cellStyles count="1">
    <cellStyle name="Normal" xfId="0" builtinId="0"/>
  </cellStyles>
  <dxfs count="14">
    <dxf>
      <fill>
        <patternFill patternType="solid">
          <fgColor rgb="FFFFFFFF"/>
          <bgColor rgb="FFFFFFFF"/>
        </patternFill>
      </fill>
    </dxf>
    <dxf>
      <fill>
        <patternFill patternType="solid">
          <fgColor rgb="FFDDD9C3"/>
          <bgColor rgb="FFDDD9C3"/>
        </patternFill>
      </fill>
    </dxf>
    <dxf>
      <fill>
        <patternFill patternType="solid">
          <fgColor rgb="FFD8D8D8"/>
          <bgColor rgb="FFD8D8D8"/>
        </patternFill>
      </fill>
    </dxf>
    <dxf>
      <fill>
        <patternFill patternType="solid">
          <fgColor rgb="FFD8D8D8"/>
          <bgColor rgb="FFD8D8D8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8D8D8"/>
          <bgColor rgb="FFD8D8D8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8D8D8"/>
          <bgColor rgb="FFD8D8D8"/>
        </patternFill>
      </fill>
    </dxf>
    <dxf>
      <fill>
        <patternFill patternType="solid">
          <fgColor theme="1"/>
          <bgColor theme="1"/>
        </patternFill>
      </fill>
    </dxf>
  </dxfs>
  <tableStyles count="2">
    <tableStyle name="Individual Species-style" pivot="0" count="3" xr9:uid="{00000000-0011-0000-FFFF-FFFF00000000}">
      <tableStyleElement type="headerRow" dxfId="13"/>
      <tableStyleElement type="firstRowStripe" dxfId="12"/>
      <tableStyleElement type="secondRowStripe" dxfId="11"/>
    </tableStyle>
    <tableStyle name="Individual Species-style 2" pivot="0" count="2" xr9:uid="{00000000-0011-0000-FFFF-FFFF01000000}">
      <tableStyleElement type="firstRowStripe" dxfId="10"/>
      <tableStyleElement type="secondRowStripe" dxfId="9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_1" displayName="Table_1" ref="A1:G87">
  <tableColumns count="7">
    <tableColumn id="1" xr3:uid="{00000000-0010-0000-0000-000001000000}" name="Species"/>
    <tableColumn id="2" xr3:uid="{00000000-0010-0000-0000-000002000000}" name="Points"/>
    <tableColumn id="3" xr3:uid="{00000000-0010-0000-0000-000003000000}" name="Size (in)"/>
    <tableColumn id="4" xr3:uid="{00000000-0010-0000-0000-000004000000}" name="Location"/>
    <tableColumn id="5" xr3:uid="{00000000-0010-0000-0000-000005000000}" name="Angler"/>
    <tableColumn id="6" xr3:uid="{00000000-0010-0000-0000-000006000000}" name="Group"/>
    <tableColumn id="7" xr3:uid="{00000000-0010-0000-0000-000007000000}" name="Affiliation"/>
  </tableColumns>
  <tableStyleInfo name="Individual Species-style" showFirstColumn="1" showLastColumn="1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0000000-000C-0000-FFFF-FFFF01000000}" name="Table_2" displayName="Table_2" ref="I2:J15" headerRowCount="0" headerRowDxfId="8" dataDxfId="7" totalsRowDxfId="6">
  <tableColumns count="2">
    <tableColumn id="1" xr3:uid="{00000000-0010-0000-0100-000001000000}" name="Column1" dataDxfId="5"/>
    <tableColumn id="2" xr3:uid="{00000000-0010-0000-0100-000002000000}" name="Column2" dataDxfId="4"/>
  </tableColumns>
  <tableStyleInfo name="Individual Species-style 2" showFirstColumn="1" showLastColumn="1" showRowStripes="1" showColumnStripes="0"/>
</table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2"/>
  <sheetViews>
    <sheetView tabSelected="1" workbookViewId="0">
      <selection activeCell="I4" sqref="I4"/>
    </sheetView>
  </sheetViews>
  <sheetFormatPr defaultColWidth="12.625" defaultRowHeight="15" customHeight="1" x14ac:dyDescent="0.2"/>
  <cols>
    <col min="1" max="1" width="16.5" customWidth="1"/>
    <col min="2" max="2" width="11.625" customWidth="1"/>
    <col min="3" max="3" width="10.25" customWidth="1"/>
    <col min="4" max="4" width="7.625" customWidth="1"/>
    <col min="5" max="5" width="12.5" customWidth="1"/>
    <col min="6" max="6" width="7.625" customWidth="1"/>
  </cols>
  <sheetData>
    <row r="1" spans="1:6" s="52" customFormat="1" ht="15.75" x14ac:dyDescent="0.25">
      <c r="A1" s="51" t="s">
        <v>0</v>
      </c>
      <c r="B1" s="51" t="s">
        <v>1</v>
      </c>
      <c r="C1" s="51" t="s">
        <v>2</v>
      </c>
      <c r="D1" s="51" t="s">
        <v>1</v>
      </c>
      <c r="E1" s="51" t="s">
        <v>3</v>
      </c>
      <c r="F1" s="51" t="s">
        <v>1</v>
      </c>
    </row>
    <row r="2" spans="1:6" ht="15.75" x14ac:dyDescent="0.25">
      <c r="A2" s="1" t="s">
        <v>4</v>
      </c>
      <c r="B2" s="2">
        <v>22</v>
      </c>
      <c r="C2" s="3" t="s">
        <v>5</v>
      </c>
      <c r="D2" s="3">
        <v>0</v>
      </c>
      <c r="E2" s="3" t="s">
        <v>6</v>
      </c>
      <c r="F2" s="3">
        <v>0</v>
      </c>
    </row>
    <row r="3" spans="1:6" ht="15.75" x14ac:dyDescent="0.25">
      <c r="A3" s="4" t="s">
        <v>7</v>
      </c>
      <c r="B3" s="5">
        <v>18</v>
      </c>
      <c r="C3" s="3" t="s">
        <v>8</v>
      </c>
      <c r="D3" s="3">
        <v>27</v>
      </c>
      <c r="E3" s="3" t="s">
        <v>9</v>
      </c>
      <c r="F3" s="3">
        <v>20</v>
      </c>
    </row>
    <row r="4" spans="1:6" ht="15.75" x14ac:dyDescent="0.25">
      <c r="A4" s="6" t="s">
        <v>10</v>
      </c>
      <c r="B4" s="2">
        <v>7</v>
      </c>
      <c r="C4" s="3" t="s">
        <v>11</v>
      </c>
      <c r="D4" s="3">
        <v>26</v>
      </c>
      <c r="E4" s="3" t="s">
        <v>12</v>
      </c>
      <c r="F4" s="3">
        <v>7</v>
      </c>
    </row>
    <row r="5" spans="1:6" ht="15.75" x14ac:dyDescent="0.25">
      <c r="A5" s="4" t="s">
        <v>13</v>
      </c>
      <c r="B5" s="5">
        <v>4</v>
      </c>
      <c r="C5" s="3"/>
      <c r="D5" s="3"/>
      <c r="E5" s="7" t="s">
        <v>15</v>
      </c>
      <c r="F5" s="7">
        <v>0</v>
      </c>
    </row>
    <row r="6" spans="1:6" ht="15.75" x14ac:dyDescent="0.25">
      <c r="A6" s="1" t="s">
        <v>16</v>
      </c>
      <c r="B6" s="2">
        <v>2</v>
      </c>
      <c r="C6" s="8"/>
      <c r="D6" s="8"/>
      <c r="E6" s="3" t="s">
        <v>17</v>
      </c>
      <c r="F6" s="9">
        <v>0</v>
      </c>
    </row>
    <row r="7" spans="1:6" ht="15.75" x14ac:dyDescent="0.25">
      <c r="A7" s="5"/>
      <c r="B7" s="5"/>
      <c r="C7" s="8"/>
      <c r="D7" s="8"/>
      <c r="E7" s="7" t="s">
        <v>18</v>
      </c>
      <c r="F7" s="9">
        <v>0</v>
      </c>
    </row>
    <row r="8" spans="1:6" ht="15.75" x14ac:dyDescent="0.25">
      <c r="A8" s="10"/>
      <c r="B8" s="11"/>
      <c r="C8" s="8"/>
      <c r="D8" s="8"/>
      <c r="E8" s="3" t="s">
        <v>19</v>
      </c>
      <c r="F8" s="3">
        <v>0</v>
      </c>
    </row>
    <row r="9" spans="1:6" ht="15.75" x14ac:dyDescent="0.25">
      <c r="A9" s="12"/>
      <c r="B9" s="13"/>
      <c r="C9" s="8"/>
      <c r="D9" s="8"/>
      <c r="E9" s="3" t="s">
        <v>20</v>
      </c>
      <c r="F9" s="3">
        <v>0</v>
      </c>
    </row>
    <row r="10" spans="1:6" ht="15.75" x14ac:dyDescent="0.25">
      <c r="C10" s="8"/>
      <c r="D10" s="8"/>
      <c r="E10" s="3" t="s">
        <v>21</v>
      </c>
      <c r="F10" s="3">
        <v>26</v>
      </c>
    </row>
    <row r="11" spans="1:6" ht="15.75" x14ac:dyDescent="0.25">
      <c r="A11" s="14"/>
      <c r="B11" s="14"/>
      <c r="C11" s="8"/>
      <c r="D11" s="8"/>
      <c r="E11" s="9" t="s">
        <v>22</v>
      </c>
      <c r="F11" s="3">
        <v>0</v>
      </c>
    </row>
    <row r="12" spans="1:6" x14ac:dyDescent="0.25">
      <c r="A12" s="14"/>
      <c r="B12" s="14"/>
      <c r="C12" s="8"/>
      <c r="D12" s="8"/>
      <c r="E12" s="9"/>
      <c r="F12" s="9"/>
    </row>
  </sheetData>
  <autoFilter ref="A1:F12" xr:uid="{00000000-0009-0000-0000-000000000000}"/>
  <pageMargins left="0.7" right="0.7" top="0.75" bottom="0.75" header="0" footer="0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S1004"/>
  <sheetViews>
    <sheetView workbookViewId="0">
      <pane ySplit="2" topLeftCell="A3" activePane="bottomLeft" state="frozen"/>
      <selection pane="bottomLeft" activeCell="L8" sqref="L8"/>
    </sheetView>
  </sheetViews>
  <sheetFormatPr defaultColWidth="12.625" defaultRowHeight="15" customHeight="1" x14ac:dyDescent="0.2"/>
  <cols>
    <col min="1" max="1" width="27.875" customWidth="1"/>
    <col min="2" max="2" width="10.125" customWidth="1"/>
    <col min="3" max="3" width="13.375" customWidth="1"/>
    <col min="4" max="4" width="40.75" customWidth="1"/>
    <col min="5" max="5" width="25.25" customWidth="1"/>
    <col min="6" max="6" width="13.625" customWidth="1"/>
    <col min="7" max="7" width="15.125" customWidth="1"/>
    <col min="8" max="8" width="3.25" customWidth="1"/>
    <col min="9" max="9" width="20.375" customWidth="1"/>
    <col min="10" max="10" width="10.5" customWidth="1"/>
    <col min="11" max="19" width="7.625" customWidth="1"/>
  </cols>
  <sheetData>
    <row r="1" spans="1:10" ht="15.75" customHeight="1" x14ac:dyDescent="0.25">
      <c r="A1" s="16" t="s">
        <v>23</v>
      </c>
      <c r="B1" s="16" t="s">
        <v>1</v>
      </c>
      <c r="C1" s="16" t="s">
        <v>24</v>
      </c>
      <c r="D1" s="16" t="s">
        <v>25</v>
      </c>
      <c r="E1" s="17" t="s">
        <v>26</v>
      </c>
      <c r="F1" s="18" t="s">
        <v>2</v>
      </c>
      <c r="G1" s="16" t="s">
        <v>3</v>
      </c>
      <c r="H1" s="7"/>
      <c r="I1" s="49" t="s">
        <v>27</v>
      </c>
      <c r="J1" s="50"/>
    </row>
    <row r="2" spans="1:10" ht="15.75" customHeight="1" x14ac:dyDescent="0.2">
      <c r="A2" s="19" t="s">
        <v>23</v>
      </c>
      <c r="B2" s="19" t="s">
        <v>1</v>
      </c>
      <c r="C2" s="20" t="s">
        <v>28</v>
      </c>
      <c r="D2" s="19" t="s">
        <v>25</v>
      </c>
      <c r="E2" s="21" t="s">
        <v>26</v>
      </c>
      <c r="F2" s="19" t="s">
        <v>3</v>
      </c>
      <c r="G2" s="19" t="s">
        <v>29</v>
      </c>
      <c r="H2" s="7"/>
      <c r="I2" s="7"/>
      <c r="J2" s="7"/>
    </row>
    <row r="3" spans="1:10" ht="15.75" customHeight="1" x14ac:dyDescent="0.2">
      <c r="A3" s="22" t="s">
        <v>30</v>
      </c>
      <c r="B3" s="22"/>
      <c r="C3" s="23"/>
      <c r="D3" s="24"/>
      <c r="E3" s="25"/>
      <c r="F3" s="24"/>
      <c r="G3" s="26"/>
      <c r="H3" s="7"/>
      <c r="I3" s="7"/>
      <c r="J3" s="7"/>
    </row>
    <row r="4" spans="1:10" ht="15.75" customHeight="1" x14ac:dyDescent="0.2">
      <c r="A4" s="40" t="s">
        <v>31</v>
      </c>
      <c r="B4" s="40">
        <v>3</v>
      </c>
      <c r="C4" s="41">
        <v>14.2</v>
      </c>
      <c r="D4" s="42" t="s">
        <v>32</v>
      </c>
      <c r="E4" s="42" t="s">
        <v>7</v>
      </c>
      <c r="F4" s="43" t="s">
        <v>8</v>
      </c>
      <c r="G4" s="43" t="s">
        <v>9</v>
      </c>
      <c r="H4" s="7"/>
      <c r="I4" s="7"/>
      <c r="J4" s="7"/>
    </row>
    <row r="5" spans="1:10" ht="15.75" customHeight="1" x14ac:dyDescent="0.2">
      <c r="A5" s="44" t="s">
        <v>33</v>
      </c>
      <c r="B5" s="44">
        <v>3</v>
      </c>
      <c r="C5" s="14">
        <v>9.8000000000000007</v>
      </c>
      <c r="D5" s="42" t="s">
        <v>34</v>
      </c>
      <c r="E5" s="42" t="s">
        <v>4</v>
      </c>
      <c r="F5" s="43" t="s">
        <v>11</v>
      </c>
      <c r="G5" s="43" t="s">
        <v>21</v>
      </c>
      <c r="H5" s="7"/>
      <c r="I5" s="48" t="s">
        <v>0</v>
      </c>
      <c r="J5" s="48" t="s">
        <v>1</v>
      </c>
    </row>
    <row r="6" spans="1:10" ht="15.75" customHeight="1" x14ac:dyDescent="0.2">
      <c r="A6" s="44" t="s">
        <v>35</v>
      </c>
      <c r="B6" s="44">
        <v>3</v>
      </c>
      <c r="C6" s="14">
        <v>31</v>
      </c>
      <c r="D6" s="14" t="s">
        <v>36</v>
      </c>
      <c r="E6" s="42" t="s">
        <v>4</v>
      </c>
      <c r="F6" s="43" t="s">
        <v>11</v>
      </c>
      <c r="G6" s="43" t="s">
        <v>21</v>
      </c>
      <c r="I6" s="36" t="s">
        <v>4</v>
      </c>
      <c r="J6" s="7">
        <f>(COUNTIF(E4:E13,"Aldo Sasse")*3)+((COUNTIF(E16:E33,"Aldo Sasse")*2)+(COUNTIF(E36:E99,"Aldo Sasse")))</f>
        <v>22</v>
      </c>
    </row>
    <row r="7" spans="1:10" ht="15.75" customHeight="1" x14ac:dyDescent="0.2">
      <c r="A7" s="44" t="s">
        <v>37</v>
      </c>
      <c r="B7" s="44">
        <v>3</v>
      </c>
      <c r="C7" s="14"/>
      <c r="D7" s="14"/>
      <c r="E7" s="42"/>
      <c r="F7" s="42"/>
      <c r="G7" s="42"/>
      <c r="I7" s="36" t="s">
        <v>7</v>
      </c>
      <c r="J7" s="7">
        <f>(COUNTIF(E4:E13,"Calvin Wolter")*3)+((COUNTIF(E16:E33,"Calvin Wolter")*2)+(COUNTIF(E36:E100,"Calvin Wolter")))</f>
        <v>18</v>
      </c>
    </row>
    <row r="8" spans="1:10" ht="15.75" customHeight="1" x14ac:dyDescent="0.2">
      <c r="A8" s="44" t="s">
        <v>38</v>
      </c>
      <c r="B8" s="44">
        <v>3</v>
      </c>
      <c r="C8" s="14">
        <v>16</v>
      </c>
      <c r="D8" s="14" t="s">
        <v>39</v>
      </c>
      <c r="E8" s="42" t="s">
        <v>13</v>
      </c>
      <c r="F8" s="43" t="s">
        <v>11</v>
      </c>
      <c r="G8" s="43" t="s">
        <v>21</v>
      </c>
      <c r="I8" s="28" t="s">
        <v>10</v>
      </c>
      <c r="J8" s="7">
        <f>(COUNTIF(E4:E13,"Emerick Weeks")*3)+((COUNTIF(E16:E33,"Emerick Weeks")*2)+(COUNTIF(E36:E100,"Emerick Weeks")))</f>
        <v>7</v>
      </c>
    </row>
    <row r="9" spans="1:10" ht="15.75" customHeight="1" x14ac:dyDescent="0.2">
      <c r="A9" s="44" t="s">
        <v>40</v>
      </c>
      <c r="B9" s="44">
        <v>3</v>
      </c>
      <c r="C9" s="14">
        <v>36.5</v>
      </c>
      <c r="D9" s="14" t="s">
        <v>41</v>
      </c>
      <c r="E9" s="28" t="s">
        <v>10</v>
      </c>
      <c r="F9" s="14" t="s">
        <v>8</v>
      </c>
      <c r="G9" s="14" t="s">
        <v>12</v>
      </c>
      <c r="I9" s="36" t="s">
        <v>13</v>
      </c>
      <c r="J9" s="7">
        <f>(COUNTIF(E4:E13,"Henry Kornis")*3)+((COUNTIF(E16:E33,"Henry Kornis")*2)+(COUNTIF(E36:E100,"Henry Kornis")))</f>
        <v>4</v>
      </c>
    </row>
    <row r="10" spans="1:10" ht="15.75" customHeight="1" x14ac:dyDescent="0.2">
      <c r="A10" s="44" t="s">
        <v>42</v>
      </c>
      <c r="B10" s="44">
        <v>3</v>
      </c>
      <c r="C10" s="14">
        <v>32</v>
      </c>
      <c r="D10" s="14" t="s">
        <v>43</v>
      </c>
      <c r="E10" s="28" t="s">
        <v>10</v>
      </c>
      <c r="F10" s="43" t="s">
        <v>8</v>
      </c>
      <c r="G10" s="14" t="s">
        <v>12</v>
      </c>
      <c r="I10" s="36" t="s">
        <v>16</v>
      </c>
      <c r="J10" s="7">
        <f>(COUNTIF(E4:E13,"Autumn Wolter")*3)+((COUNTIF(E16:E33,"Autumn Wolter")*2)+(COUNTIF(E36:E100,"Autumn Wolter")))</f>
        <v>2</v>
      </c>
    </row>
    <row r="11" spans="1:10" ht="15.75" customHeight="1" x14ac:dyDescent="0.2">
      <c r="A11" s="44" t="s">
        <v>44</v>
      </c>
      <c r="B11" s="44">
        <v>3</v>
      </c>
      <c r="C11" s="14">
        <v>18</v>
      </c>
      <c r="D11" s="14" t="s">
        <v>45</v>
      </c>
      <c r="E11" s="42" t="s">
        <v>7</v>
      </c>
      <c r="F11" s="43" t="s">
        <v>8</v>
      </c>
      <c r="G11" s="43" t="s">
        <v>9</v>
      </c>
    </row>
    <row r="12" spans="1:10" ht="15.75" customHeight="1" x14ac:dyDescent="0.2">
      <c r="A12" s="44" t="s">
        <v>46</v>
      </c>
      <c r="B12" s="44">
        <v>3</v>
      </c>
      <c r="C12" s="14">
        <v>21.5</v>
      </c>
      <c r="D12" s="14" t="s">
        <v>47</v>
      </c>
      <c r="E12" s="42" t="s">
        <v>4</v>
      </c>
      <c r="F12" s="43" t="s">
        <v>11</v>
      </c>
      <c r="G12" s="43" t="s">
        <v>21</v>
      </c>
      <c r="I12" s="28"/>
      <c r="J12" s="7"/>
    </row>
    <row r="13" spans="1:10" ht="15.75" customHeight="1" x14ac:dyDescent="0.2">
      <c r="A13" s="44" t="s">
        <v>48</v>
      </c>
      <c r="B13" s="44">
        <v>3</v>
      </c>
      <c r="C13" s="14">
        <v>11.9</v>
      </c>
      <c r="D13" s="14" t="s">
        <v>49</v>
      </c>
      <c r="E13" s="42" t="s">
        <v>4</v>
      </c>
      <c r="F13" s="43" t="s">
        <v>11</v>
      </c>
      <c r="G13" s="43" t="s">
        <v>21</v>
      </c>
    </row>
    <row r="14" spans="1:10" ht="15.75" customHeight="1" x14ac:dyDescent="0.2">
      <c r="A14" s="44"/>
      <c r="B14" s="44"/>
      <c r="C14" s="14"/>
      <c r="D14" s="14"/>
      <c r="E14" s="28"/>
      <c r="F14" s="14"/>
      <c r="G14" s="14"/>
      <c r="I14" s="7"/>
      <c r="J14" s="7"/>
    </row>
    <row r="15" spans="1:10" ht="15.75" customHeight="1" x14ac:dyDescent="0.2">
      <c r="A15" s="29" t="s">
        <v>50</v>
      </c>
      <c r="B15" s="27"/>
      <c r="C15" s="30"/>
      <c r="D15" s="30"/>
      <c r="E15" s="31"/>
      <c r="F15" s="30"/>
      <c r="G15" s="32"/>
      <c r="I15" s="7" t="s">
        <v>14</v>
      </c>
      <c r="J15" s="7">
        <f>SUM(J6:J13)</f>
        <v>53</v>
      </c>
    </row>
    <row r="16" spans="1:10" ht="15.75" customHeight="1" x14ac:dyDescent="0.2">
      <c r="A16" s="44" t="s">
        <v>51</v>
      </c>
      <c r="B16" s="44">
        <v>2</v>
      </c>
      <c r="C16" s="14">
        <v>11.2</v>
      </c>
      <c r="D16" s="14" t="s">
        <v>52</v>
      </c>
      <c r="E16" s="42" t="s">
        <v>7</v>
      </c>
      <c r="F16" s="43" t="s">
        <v>8</v>
      </c>
      <c r="G16" s="43" t="s">
        <v>9</v>
      </c>
    </row>
    <row r="17" spans="1:10" ht="15.75" customHeight="1" x14ac:dyDescent="0.2">
      <c r="A17" s="44" t="s">
        <v>53</v>
      </c>
      <c r="B17" s="44">
        <v>2</v>
      </c>
      <c r="C17" s="14"/>
      <c r="D17" s="14"/>
      <c r="E17" s="28"/>
      <c r="F17" s="14"/>
      <c r="G17" s="14"/>
    </row>
    <row r="18" spans="1:10" ht="15.75" customHeight="1" x14ac:dyDescent="0.2">
      <c r="A18" s="44" t="s">
        <v>54</v>
      </c>
      <c r="B18" s="44">
        <v>2</v>
      </c>
      <c r="C18" s="14">
        <v>14.8</v>
      </c>
      <c r="D18" s="14" t="s">
        <v>55</v>
      </c>
      <c r="E18" s="42" t="s">
        <v>7</v>
      </c>
      <c r="F18" s="43" t="s">
        <v>8</v>
      </c>
      <c r="G18" s="43" t="s">
        <v>9</v>
      </c>
      <c r="I18" s="16" t="s">
        <v>2</v>
      </c>
      <c r="J18" s="16" t="s">
        <v>1</v>
      </c>
    </row>
    <row r="19" spans="1:10" ht="15.75" customHeight="1" x14ac:dyDescent="0.25">
      <c r="A19" s="44" t="s">
        <v>56</v>
      </c>
      <c r="B19" s="44">
        <v>2</v>
      </c>
      <c r="C19" s="14"/>
      <c r="D19" s="14"/>
      <c r="E19" s="28"/>
      <c r="F19" s="14"/>
      <c r="G19" s="14"/>
      <c r="I19" s="3" t="s">
        <v>5</v>
      </c>
      <c r="J19" s="3">
        <f>(COUNTIF(F4:F13,"NON-GOVT")*3)+((COUNTIF(F16:F33,"NON-GOVT")*2)+(COUNTIF(F36:F101,"NON-GOVT")))</f>
        <v>0</v>
      </c>
    </row>
    <row r="20" spans="1:10" ht="15.75" customHeight="1" x14ac:dyDescent="0.25">
      <c r="A20" s="44" t="s">
        <v>57</v>
      </c>
      <c r="B20" s="44">
        <v>2</v>
      </c>
      <c r="C20" s="14"/>
      <c r="D20" s="14"/>
      <c r="E20" s="28"/>
      <c r="F20" s="14"/>
      <c r="G20" s="14"/>
      <c r="I20" s="3" t="s">
        <v>8</v>
      </c>
      <c r="J20" s="3">
        <f>(COUNTIF(F4:F13,"DNR")*3)+((COUNTIF(F16:F33,"DNR")*2)+(COUNTIF(F36:F101,"DNR")))</f>
        <v>27</v>
      </c>
    </row>
    <row r="21" spans="1:10" ht="15.75" customHeight="1" x14ac:dyDescent="0.25">
      <c r="A21" s="44" t="s">
        <v>58</v>
      </c>
      <c r="B21" s="44">
        <v>2</v>
      </c>
      <c r="C21" s="14"/>
      <c r="D21" s="14"/>
      <c r="E21" s="28"/>
      <c r="F21" s="14"/>
      <c r="G21" s="14"/>
      <c r="I21" s="3" t="s">
        <v>11</v>
      </c>
      <c r="J21" s="3">
        <f>(COUNTIF(F4:F13,"FED")*3)+((COUNTIF(F16:F33,"FED")*2)+(COUNTIF(F36:F102,"FED")))</f>
        <v>26</v>
      </c>
    </row>
    <row r="22" spans="1:10" ht="15.75" customHeight="1" x14ac:dyDescent="0.25">
      <c r="A22" s="44" t="s">
        <v>59</v>
      </c>
      <c r="B22" s="44">
        <v>2</v>
      </c>
      <c r="C22" s="14">
        <v>16</v>
      </c>
      <c r="D22" s="14" t="s">
        <v>55</v>
      </c>
      <c r="E22" s="42" t="s">
        <v>7</v>
      </c>
      <c r="F22" s="43" t="s">
        <v>8</v>
      </c>
      <c r="G22" s="43" t="s">
        <v>9</v>
      </c>
      <c r="I22" s="3" t="s">
        <v>14</v>
      </c>
      <c r="J22" s="3">
        <f>SUM(J19:J21)</f>
        <v>53</v>
      </c>
    </row>
    <row r="23" spans="1:10" ht="15.75" customHeight="1" x14ac:dyDescent="0.2">
      <c r="A23" s="44" t="s">
        <v>60</v>
      </c>
      <c r="B23" s="44">
        <v>2</v>
      </c>
      <c r="C23" s="14"/>
      <c r="D23" s="14"/>
      <c r="E23" s="28"/>
      <c r="F23" s="14"/>
      <c r="G23" s="14"/>
    </row>
    <row r="24" spans="1:10" ht="15.75" customHeight="1" x14ac:dyDescent="0.2">
      <c r="A24" s="44" t="s">
        <v>61</v>
      </c>
      <c r="B24" s="44">
        <v>2</v>
      </c>
      <c r="C24" s="14"/>
      <c r="D24" s="14"/>
      <c r="E24" s="42"/>
      <c r="F24" s="42"/>
      <c r="G24" s="42"/>
    </row>
    <row r="25" spans="1:10" ht="15.75" customHeight="1" x14ac:dyDescent="0.2">
      <c r="A25" s="44" t="s">
        <v>62</v>
      </c>
      <c r="B25" s="44">
        <v>2</v>
      </c>
      <c r="C25" s="14"/>
      <c r="D25" s="14"/>
      <c r="E25" s="28"/>
      <c r="F25" s="14"/>
      <c r="G25" s="14"/>
    </row>
    <row r="26" spans="1:10" ht="15.75" customHeight="1" x14ac:dyDescent="0.2">
      <c r="A26" s="44" t="s">
        <v>63</v>
      </c>
      <c r="B26" s="44">
        <v>2</v>
      </c>
      <c r="C26" s="14">
        <v>22.5</v>
      </c>
      <c r="D26" s="14" t="s">
        <v>36</v>
      </c>
      <c r="E26" s="42" t="s">
        <v>4</v>
      </c>
      <c r="F26" s="43" t="s">
        <v>11</v>
      </c>
      <c r="G26" s="43" t="s">
        <v>21</v>
      </c>
      <c r="I26" s="33" t="s">
        <v>3</v>
      </c>
      <c r="J26" s="34" t="s">
        <v>1</v>
      </c>
    </row>
    <row r="27" spans="1:10" ht="15.75" customHeight="1" x14ac:dyDescent="0.25">
      <c r="A27" s="44" t="s">
        <v>64</v>
      </c>
      <c r="B27" s="44">
        <v>2</v>
      </c>
      <c r="C27" s="14"/>
      <c r="D27" s="14"/>
      <c r="E27" s="28"/>
      <c r="F27" s="14"/>
      <c r="G27" s="14"/>
      <c r="I27" s="3" t="s">
        <v>6</v>
      </c>
      <c r="J27" s="3">
        <f>(COUNTIF(G4:G13,"ACADEMIA")*3)+((COUNTIF(G16:G33,"ACADEMIA")*2)+(COUNTIF(G36:G101,"ACADEMIA")))</f>
        <v>0</v>
      </c>
    </row>
    <row r="28" spans="1:10" ht="15.75" customHeight="1" x14ac:dyDescent="0.25">
      <c r="A28" s="44" t="s">
        <v>65</v>
      </c>
      <c r="B28" s="44">
        <v>2</v>
      </c>
      <c r="C28" s="14">
        <v>7.6</v>
      </c>
      <c r="D28" s="14" t="s">
        <v>66</v>
      </c>
      <c r="E28" s="42" t="s">
        <v>7</v>
      </c>
      <c r="F28" s="43" t="s">
        <v>8</v>
      </c>
      <c r="G28" s="43" t="s">
        <v>9</v>
      </c>
      <c r="I28" s="3" t="s">
        <v>9</v>
      </c>
      <c r="J28" s="3">
        <f>(COUNTIF(G4:G13,"DNR NORTH")*3)+((COUNTIF(G16:G33,"DNR NORTH")*2)+(COUNTIF(G36:G101,"DNR NORTH")))</f>
        <v>20</v>
      </c>
    </row>
    <row r="29" spans="1:10" ht="15.75" customHeight="1" x14ac:dyDescent="0.25">
      <c r="A29" s="44" t="s">
        <v>67</v>
      </c>
      <c r="B29" s="44">
        <v>2</v>
      </c>
      <c r="C29" s="14"/>
      <c r="D29" s="14"/>
      <c r="E29" s="28"/>
      <c r="F29" s="14"/>
      <c r="G29" s="14"/>
      <c r="I29" s="3" t="s">
        <v>12</v>
      </c>
      <c r="J29" s="3">
        <f>(COUNTIF(G4:G13,"DNR WEST")*3)+((COUNTIF(G16:G33,"DNR WEST")*2)+(COUNTIF(G36:G101,"DNR WEST")))</f>
        <v>7</v>
      </c>
    </row>
    <row r="30" spans="1:10" ht="15.75" customHeight="1" x14ac:dyDescent="0.2">
      <c r="A30" s="44" t="s">
        <v>68</v>
      </c>
      <c r="B30" s="44">
        <v>2</v>
      </c>
      <c r="C30" s="14"/>
      <c r="D30" s="14"/>
      <c r="E30" s="28"/>
      <c r="F30" s="14"/>
      <c r="G30" s="14"/>
      <c r="I30" s="7" t="s">
        <v>15</v>
      </c>
      <c r="J30" s="7">
        <f>(COUNTIF(G4:G13,"DNR EAST")*3)+((COUNTIF(G16:G33,"DNR EAST")*2)+(COUNTIF(G36:G101,"DNR EAST")))</f>
        <v>0</v>
      </c>
    </row>
    <row r="31" spans="1:10" ht="15.75" customHeight="1" x14ac:dyDescent="0.25">
      <c r="A31" s="44" t="s">
        <v>69</v>
      </c>
      <c r="B31" s="44">
        <v>2</v>
      </c>
      <c r="C31" s="14"/>
      <c r="D31" s="14"/>
      <c r="E31" s="42"/>
      <c r="F31" s="42"/>
      <c r="G31" s="42"/>
      <c r="I31" s="3" t="s">
        <v>17</v>
      </c>
      <c r="J31" s="9">
        <f>(COUNTIF(G4:G13,"DNR SOUTH")*3)+((COUNTIF(G16:G33,"DNR SOUTH")*2)+(COUNTIF(G36:G101,"DNR SOUTH")))</f>
        <v>0</v>
      </c>
    </row>
    <row r="32" spans="1:10" ht="15.75" customHeight="1" x14ac:dyDescent="0.25">
      <c r="A32" s="44" t="s">
        <v>70</v>
      </c>
      <c r="B32" s="44">
        <v>2</v>
      </c>
      <c r="C32" s="14"/>
      <c r="D32" s="14"/>
      <c r="E32" s="28"/>
      <c r="F32" s="14"/>
      <c r="G32" s="14"/>
      <c r="I32" s="7" t="s">
        <v>18</v>
      </c>
      <c r="J32" s="9">
        <f>(COUNTIF(G4:G13,"DNR CENTRAL")*3)+((COUNTIF(G16:G33,"DNR CENTRAL")*2)+(COUNTIF(G36:G101,"DNR CENTRAL")))</f>
        <v>0</v>
      </c>
    </row>
    <row r="33" spans="1:10" ht="15.75" customHeight="1" x14ac:dyDescent="0.25">
      <c r="A33" s="44" t="s">
        <v>71</v>
      </c>
      <c r="B33" s="44">
        <v>2</v>
      </c>
      <c r="C33" s="14"/>
      <c r="D33" s="14"/>
      <c r="E33" s="28"/>
      <c r="F33" s="14"/>
      <c r="G33" s="14"/>
      <c r="I33" s="3" t="s">
        <v>19</v>
      </c>
      <c r="J33" s="3">
        <f>(COUNTIF(G4:G13,"DNR GL")*3)+((COUNTIF(G16:G33,"DNR GL")*2)+(COUNTIF(G36:G101,"DNR GL")))</f>
        <v>0</v>
      </c>
    </row>
    <row r="34" spans="1:10" ht="15.75" customHeight="1" x14ac:dyDescent="0.25">
      <c r="A34" s="44"/>
      <c r="B34" s="44"/>
      <c r="C34" s="14"/>
      <c r="D34" s="14"/>
      <c r="E34" s="28"/>
      <c r="F34" s="14"/>
      <c r="G34" s="14"/>
      <c r="I34" s="3" t="s">
        <v>20</v>
      </c>
      <c r="J34" s="3">
        <f>(COUNTIF(G4:G13,"USFS")*3)+((COUNTIF(G16:G33,"USFS")*2)+(COUNTIF(G36:G101,"USFS")))</f>
        <v>0</v>
      </c>
    </row>
    <row r="35" spans="1:10" ht="15.75" customHeight="1" x14ac:dyDescent="0.25">
      <c r="A35" s="29" t="s">
        <v>72</v>
      </c>
      <c r="B35" s="27"/>
      <c r="C35" s="30"/>
      <c r="D35" s="30"/>
      <c r="E35" s="31"/>
      <c r="F35" s="30"/>
      <c r="G35" s="32"/>
      <c r="I35" s="3" t="s">
        <v>21</v>
      </c>
      <c r="J35" s="3">
        <f>(COUNTIF(G4:G13,"USFWS")*3)+((COUNTIF(G16:G33,"USFWS")*2)+(COUNTIF(G36:G101,"USFWS")))</f>
        <v>26</v>
      </c>
    </row>
    <row r="36" spans="1:10" ht="15.75" customHeight="1" x14ac:dyDescent="0.25">
      <c r="A36" s="44" t="s">
        <v>73</v>
      </c>
      <c r="B36" s="44">
        <v>1</v>
      </c>
      <c r="C36" s="14"/>
      <c r="D36" s="14"/>
      <c r="E36" s="28"/>
      <c r="F36" s="14"/>
      <c r="G36" s="14"/>
      <c r="I36" s="9" t="s">
        <v>22</v>
      </c>
      <c r="J36" s="3">
        <f>(COUNTIF(G4:G13,"RETIRED")*3)+((COUNTIF(G16:G33,"RETIRED")*2)+(COUNTIF(G36:G102,"RETIRED")))</f>
        <v>0</v>
      </c>
    </row>
    <row r="37" spans="1:10" ht="15.75" customHeight="1" x14ac:dyDescent="0.25">
      <c r="A37" s="44" t="s">
        <v>74</v>
      </c>
      <c r="B37" s="44">
        <v>1</v>
      </c>
      <c r="C37" s="14"/>
      <c r="D37" s="14"/>
      <c r="E37" s="28"/>
      <c r="F37" s="14"/>
      <c r="G37" s="14"/>
      <c r="I37" s="9" t="s">
        <v>14</v>
      </c>
      <c r="J37" s="9">
        <f>SUM(J27:J36)</f>
        <v>53</v>
      </c>
    </row>
    <row r="38" spans="1:10" ht="15.75" customHeight="1" x14ac:dyDescent="0.2">
      <c r="A38" s="44" t="s">
        <v>75</v>
      </c>
      <c r="B38" s="44">
        <v>1</v>
      </c>
      <c r="C38" s="14"/>
      <c r="D38" s="14"/>
      <c r="E38" s="28"/>
      <c r="F38" s="14"/>
      <c r="G38" s="14"/>
    </row>
    <row r="39" spans="1:10" ht="15.75" customHeight="1" x14ac:dyDescent="0.2">
      <c r="A39" s="44" t="s">
        <v>76</v>
      </c>
      <c r="B39" s="44">
        <v>1</v>
      </c>
      <c r="C39" s="14"/>
      <c r="D39" s="14"/>
      <c r="E39" s="28"/>
      <c r="F39" s="14"/>
      <c r="G39" s="14"/>
    </row>
    <row r="40" spans="1:10" ht="15.75" customHeight="1" x14ac:dyDescent="0.2">
      <c r="A40" s="44" t="s">
        <v>77</v>
      </c>
      <c r="B40" s="44">
        <v>1</v>
      </c>
      <c r="C40" s="14"/>
      <c r="D40" s="14"/>
      <c r="E40" s="28"/>
      <c r="F40" s="14"/>
      <c r="G40" s="14"/>
    </row>
    <row r="41" spans="1:10" ht="15.75" customHeight="1" x14ac:dyDescent="0.2">
      <c r="A41" s="44" t="s">
        <v>78</v>
      </c>
      <c r="B41" s="44">
        <v>1</v>
      </c>
      <c r="C41" s="14"/>
      <c r="D41" s="14"/>
      <c r="E41" s="42"/>
      <c r="F41" s="42"/>
      <c r="G41" s="42"/>
    </row>
    <row r="42" spans="1:10" ht="15.75" customHeight="1" x14ac:dyDescent="0.2">
      <c r="A42" s="44" t="s">
        <v>79</v>
      </c>
      <c r="B42" s="44">
        <v>1</v>
      </c>
      <c r="C42" s="14"/>
      <c r="D42" s="14"/>
      <c r="E42" s="28"/>
      <c r="F42" s="14"/>
      <c r="G42" s="14"/>
    </row>
    <row r="43" spans="1:10" ht="15.75" customHeight="1" x14ac:dyDescent="0.2">
      <c r="A43" s="44" t="s">
        <v>80</v>
      </c>
      <c r="B43" s="44">
        <v>1</v>
      </c>
      <c r="C43" s="14">
        <v>11.9</v>
      </c>
      <c r="D43" s="14" t="s">
        <v>81</v>
      </c>
      <c r="E43" s="42" t="s">
        <v>4</v>
      </c>
      <c r="F43" s="43" t="s">
        <v>11</v>
      </c>
      <c r="G43" s="43" t="s">
        <v>21</v>
      </c>
    </row>
    <row r="44" spans="1:10" ht="15.75" customHeight="1" x14ac:dyDescent="0.2">
      <c r="A44" s="44" t="s">
        <v>82</v>
      </c>
      <c r="B44" s="44">
        <v>1</v>
      </c>
      <c r="C44" s="14"/>
      <c r="D44" s="14"/>
      <c r="E44" s="28"/>
      <c r="F44" s="14"/>
      <c r="G44" s="14"/>
    </row>
    <row r="45" spans="1:10" ht="15.75" customHeight="1" x14ac:dyDescent="0.2">
      <c r="A45" s="44" t="s">
        <v>83</v>
      </c>
      <c r="B45" s="44">
        <v>1</v>
      </c>
      <c r="C45" s="14">
        <v>6.9</v>
      </c>
      <c r="D45" s="14" t="s">
        <v>84</v>
      </c>
      <c r="E45" s="42" t="s">
        <v>4</v>
      </c>
      <c r="F45" s="43" t="s">
        <v>11</v>
      </c>
      <c r="G45" s="43" t="s">
        <v>21</v>
      </c>
    </row>
    <row r="46" spans="1:10" ht="15.75" customHeight="1" x14ac:dyDescent="0.2">
      <c r="A46" s="44" t="s">
        <v>85</v>
      </c>
      <c r="B46" s="44">
        <v>1</v>
      </c>
      <c r="C46" s="14">
        <v>4</v>
      </c>
      <c r="D46" s="14" t="s">
        <v>86</v>
      </c>
      <c r="E46" s="42" t="s">
        <v>4</v>
      </c>
      <c r="F46" s="43" t="s">
        <v>11</v>
      </c>
      <c r="G46" s="43" t="s">
        <v>21</v>
      </c>
    </row>
    <row r="47" spans="1:10" ht="15.75" customHeight="1" x14ac:dyDescent="0.2">
      <c r="A47" s="44" t="s">
        <v>87</v>
      </c>
      <c r="B47" s="44">
        <v>1</v>
      </c>
      <c r="C47" s="14"/>
      <c r="D47" s="14"/>
      <c r="E47" s="28"/>
      <c r="F47" s="14"/>
      <c r="G47" s="14"/>
    </row>
    <row r="48" spans="1:10" ht="15.75" customHeight="1" x14ac:dyDescent="0.2">
      <c r="A48" s="44" t="s">
        <v>88</v>
      </c>
      <c r="B48" s="44">
        <v>1</v>
      </c>
      <c r="C48" s="14">
        <v>17.399999999999999</v>
      </c>
      <c r="D48" s="14" t="s">
        <v>86</v>
      </c>
      <c r="E48" s="42" t="s">
        <v>4</v>
      </c>
      <c r="F48" s="43" t="s">
        <v>11</v>
      </c>
      <c r="G48" s="43" t="s">
        <v>21</v>
      </c>
    </row>
    <row r="49" spans="1:19" ht="15.75" customHeight="1" x14ac:dyDescent="0.25">
      <c r="A49" s="44" t="s">
        <v>89</v>
      </c>
      <c r="B49" s="44">
        <v>1</v>
      </c>
      <c r="C49" s="14"/>
      <c r="D49" s="14"/>
      <c r="E49" s="28"/>
      <c r="F49" s="14"/>
      <c r="G49" s="14"/>
      <c r="H49" s="35"/>
    </row>
    <row r="50" spans="1:19" ht="15.75" customHeight="1" x14ac:dyDescent="0.25">
      <c r="A50" s="44" t="s">
        <v>90</v>
      </c>
      <c r="B50" s="44">
        <v>1</v>
      </c>
      <c r="C50" s="14"/>
      <c r="D50" s="14"/>
      <c r="E50" s="28"/>
      <c r="F50" s="14"/>
      <c r="G50" s="14"/>
      <c r="K50" s="35"/>
      <c r="L50" s="35"/>
      <c r="M50" s="35"/>
      <c r="N50" s="35"/>
      <c r="O50" s="35"/>
      <c r="P50" s="35"/>
      <c r="Q50" s="35"/>
      <c r="R50" s="35"/>
      <c r="S50" s="35"/>
    </row>
    <row r="51" spans="1:19" ht="15.75" customHeight="1" x14ac:dyDescent="0.2">
      <c r="A51" s="44" t="s">
        <v>91</v>
      </c>
      <c r="B51" s="44">
        <v>1</v>
      </c>
      <c r="C51" s="14"/>
      <c r="D51" s="14"/>
      <c r="E51" s="28"/>
      <c r="F51" s="14"/>
      <c r="G51" s="14"/>
    </row>
    <row r="52" spans="1:19" ht="15.75" customHeight="1" x14ac:dyDescent="0.2">
      <c r="A52" s="44" t="s">
        <v>92</v>
      </c>
      <c r="B52" s="44">
        <v>1</v>
      </c>
      <c r="C52" s="14">
        <v>25.2</v>
      </c>
      <c r="D52" s="14" t="s">
        <v>93</v>
      </c>
      <c r="E52" s="45" t="s">
        <v>16</v>
      </c>
      <c r="F52" s="43" t="s">
        <v>8</v>
      </c>
      <c r="G52" s="43" t="s">
        <v>9</v>
      </c>
    </row>
    <row r="53" spans="1:19" ht="15.75" customHeight="1" x14ac:dyDescent="0.2">
      <c r="A53" s="44" t="s">
        <v>94</v>
      </c>
      <c r="B53" s="44">
        <v>1</v>
      </c>
      <c r="C53" s="14">
        <v>8</v>
      </c>
      <c r="D53" s="14" t="s">
        <v>49</v>
      </c>
      <c r="E53" s="42" t="s">
        <v>4</v>
      </c>
      <c r="F53" s="43" t="s">
        <v>11</v>
      </c>
      <c r="G53" s="43" t="s">
        <v>21</v>
      </c>
    </row>
    <row r="54" spans="1:19" ht="15.75" customHeight="1" x14ac:dyDescent="0.2">
      <c r="A54" s="44" t="s">
        <v>95</v>
      </c>
      <c r="B54" s="44">
        <v>1</v>
      </c>
      <c r="C54" s="14"/>
      <c r="D54" s="14"/>
      <c r="E54" s="28"/>
      <c r="F54" s="14"/>
      <c r="G54" s="14"/>
    </row>
    <row r="55" spans="1:19" ht="15.75" customHeight="1" x14ac:dyDescent="0.2">
      <c r="A55" s="44" t="s">
        <v>96</v>
      </c>
      <c r="B55" s="44">
        <v>1</v>
      </c>
      <c r="C55" s="14"/>
      <c r="D55" s="14"/>
      <c r="E55" s="42"/>
      <c r="F55" s="42"/>
      <c r="G55" s="42"/>
    </row>
    <row r="56" spans="1:19" ht="15.75" customHeight="1" x14ac:dyDescent="0.2">
      <c r="A56" s="44" t="s">
        <v>97</v>
      </c>
      <c r="B56" s="44">
        <v>1</v>
      </c>
      <c r="C56" s="46">
        <v>20</v>
      </c>
      <c r="D56" s="47" t="s">
        <v>98</v>
      </c>
      <c r="E56" s="28" t="s">
        <v>99</v>
      </c>
      <c r="F56" s="14"/>
      <c r="G56" s="14"/>
    </row>
    <row r="57" spans="1:19" ht="15.75" customHeight="1" x14ac:dyDescent="0.2">
      <c r="A57" s="44" t="s">
        <v>100</v>
      </c>
      <c r="B57" s="44">
        <v>1</v>
      </c>
      <c r="C57" s="47">
        <v>21.5</v>
      </c>
      <c r="D57" s="47" t="s">
        <v>101</v>
      </c>
      <c r="E57" s="42" t="s">
        <v>4</v>
      </c>
      <c r="F57" s="43" t="s">
        <v>11</v>
      </c>
      <c r="G57" s="43" t="s">
        <v>21</v>
      </c>
    </row>
    <row r="58" spans="1:19" ht="15.75" customHeight="1" x14ac:dyDescent="0.2">
      <c r="A58" s="44" t="s">
        <v>102</v>
      </c>
      <c r="B58" s="44">
        <v>1</v>
      </c>
      <c r="C58" s="47"/>
      <c r="D58" s="47"/>
      <c r="E58" s="28"/>
      <c r="F58" s="14"/>
      <c r="G58" s="14"/>
    </row>
    <row r="59" spans="1:19" ht="15.75" customHeight="1" x14ac:dyDescent="0.2">
      <c r="A59" s="44" t="s">
        <v>103</v>
      </c>
      <c r="B59" s="44">
        <v>1</v>
      </c>
      <c r="C59" s="47"/>
      <c r="D59" s="47"/>
      <c r="E59" s="28"/>
      <c r="F59" s="14"/>
      <c r="G59" s="14"/>
    </row>
    <row r="60" spans="1:19" ht="15.75" customHeight="1" x14ac:dyDescent="0.2">
      <c r="A60" s="44" t="s">
        <v>104</v>
      </c>
      <c r="B60" s="44">
        <v>1</v>
      </c>
      <c r="C60" s="47"/>
      <c r="D60" s="47"/>
      <c r="E60" s="28"/>
      <c r="F60" s="14"/>
      <c r="G60" s="14"/>
    </row>
    <row r="61" spans="1:19" ht="15.75" customHeight="1" x14ac:dyDescent="0.2">
      <c r="A61" s="44" t="s">
        <v>105</v>
      </c>
      <c r="B61" s="44">
        <v>1</v>
      </c>
      <c r="C61" s="14">
        <v>12.3</v>
      </c>
      <c r="D61" s="14" t="s">
        <v>98</v>
      </c>
      <c r="E61" s="42" t="s">
        <v>7</v>
      </c>
      <c r="F61" s="43" t="s">
        <v>8</v>
      </c>
      <c r="G61" s="43" t="s">
        <v>9</v>
      </c>
    </row>
    <row r="62" spans="1:19" ht="15.75" customHeight="1" x14ac:dyDescent="0.2">
      <c r="A62" s="44" t="s">
        <v>106</v>
      </c>
      <c r="B62" s="44">
        <v>1</v>
      </c>
      <c r="C62" s="14"/>
      <c r="D62" s="14"/>
      <c r="E62" s="28"/>
      <c r="F62" s="14"/>
      <c r="G62" s="14"/>
    </row>
    <row r="63" spans="1:19" ht="15.75" customHeight="1" x14ac:dyDescent="0.2">
      <c r="A63" s="44" t="s">
        <v>107</v>
      </c>
      <c r="B63" s="44">
        <v>1</v>
      </c>
      <c r="C63" s="14">
        <v>7.7</v>
      </c>
      <c r="D63" s="14" t="s">
        <v>32</v>
      </c>
      <c r="E63" s="42" t="s">
        <v>7</v>
      </c>
      <c r="F63" s="43" t="s">
        <v>8</v>
      </c>
      <c r="G63" s="43" t="s">
        <v>9</v>
      </c>
    </row>
    <row r="64" spans="1:19" ht="15.75" customHeight="1" x14ac:dyDescent="0.2">
      <c r="A64" s="44" t="s">
        <v>108</v>
      </c>
      <c r="B64" s="44">
        <v>1</v>
      </c>
      <c r="C64" s="14"/>
      <c r="D64" s="14"/>
      <c r="E64" s="28"/>
      <c r="F64" s="14"/>
      <c r="G64" s="14"/>
    </row>
    <row r="65" spans="1:7" ht="15.75" customHeight="1" x14ac:dyDescent="0.2">
      <c r="A65" s="44" t="s">
        <v>109</v>
      </c>
      <c r="B65" s="44">
        <v>1</v>
      </c>
      <c r="C65" s="14"/>
      <c r="D65" s="14"/>
      <c r="E65" s="28"/>
      <c r="F65" s="14"/>
      <c r="G65" s="14"/>
    </row>
    <row r="66" spans="1:7" ht="15.75" customHeight="1" x14ac:dyDescent="0.2">
      <c r="A66" s="44" t="s">
        <v>110</v>
      </c>
      <c r="B66" s="44">
        <v>1</v>
      </c>
      <c r="C66" s="14">
        <v>8</v>
      </c>
      <c r="D66" s="14" t="s">
        <v>45</v>
      </c>
      <c r="E66" s="28" t="s">
        <v>16</v>
      </c>
      <c r="F66" s="14" t="s">
        <v>8</v>
      </c>
      <c r="G66" s="14" t="s">
        <v>9</v>
      </c>
    </row>
    <row r="67" spans="1:7" ht="15.75" customHeight="1" x14ac:dyDescent="0.2">
      <c r="A67" s="44" t="s">
        <v>111</v>
      </c>
      <c r="B67" s="44">
        <v>1</v>
      </c>
      <c r="C67" s="14">
        <v>4</v>
      </c>
      <c r="D67" s="14" t="s">
        <v>112</v>
      </c>
      <c r="E67" s="42" t="s">
        <v>13</v>
      </c>
      <c r="F67" s="43" t="s">
        <v>11</v>
      </c>
      <c r="G67" s="43" t="s">
        <v>21</v>
      </c>
    </row>
    <row r="68" spans="1:7" ht="15.75" customHeight="1" x14ac:dyDescent="0.2">
      <c r="A68" s="44" t="s">
        <v>113</v>
      </c>
      <c r="B68" s="44">
        <v>1</v>
      </c>
      <c r="C68" s="14"/>
      <c r="D68" s="14"/>
      <c r="E68" s="28"/>
      <c r="F68" s="14"/>
      <c r="G68" s="14"/>
    </row>
    <row r="69" spans="1:7" ht="15.75" customHeight="1" x14ac:dyDescent="0.2">
      <c r="A69" s="44" t="s">
        <v>114</v>
      </c>
      <c r="B69" s="44">
        <v>1</v>
      </c>
      <c r="C69" s="14"/>
      <c r="D69" s="14"/>
      <c r="E69" s="42"/>
      <c r="F69" s="42"/>
      <c r="G69" s="42"/>
    </row>
    <row r="70" spans="1:7" ht="15.75" customHeight="1" x14ac:dyDescent="0.2">
      <c r="A70" s="44" t="s">
        <v>115</v>
      </c>
      <c r="B70" s="44">
        <v>1</v>
      </c>
      <c r="C70" s="14"/>
      <c r="D70" s="14"/>
      <c r="E70" s="28"/>
      <c r="F70" s="14"/>
      <c r="G70" s="14"/>
    </row>
    <row r="71" spans="1:7" ht="15.75" customHeight="1" x14ac:dyDescent="0.2">
      <c r="A71" s="44" t="s">
        <v>116</v>
      </c>
      <c r="B71" s="44">
        <v>1</v>
      </c>
      <c r="C71" s="14">
        <v>15</v>
      </c>
      <c r="D71" s="14" t="s">
        <v>93</v>
      </c>
      <c r="E71" s="42" t="s">
        <v>7</v>
      </c>
      <c r="F71" s="43" t="s">
        <v>8</v>
      </c>
      <c r="G71" s="43" t="s">
        <v>9</v>
      </c>
    </row>
    <row r="72" spans="1:7" ht="15.75" customHeight="1" x14ac:dyDescent="0.2">
      <c r="A72" s="44" t="s">
        <v>117</v>
      </c>
      <c r="B72" s="44">
        <v>1</v>
      </c>
      <c r="C72" s="14"/>
      <c r="D72" s="14"/>
      <c r="E72" s="42"/>
      <c r="F72" s="42"/>
      <c r="G72" s="42"/>
    </row>
    <row r="73" spans="1:7" ht="15.75" customHeight="1" x14ac:dyDescent="0.2">
      <c r="A73" s="44" t="s">
        <v>118</v>
      </c>
      <c r="B73" s="44">
        <v>1</v>
      </c>
      <c r="C73" s="14"/>
      <c r="D73" s="14"/>
      <c r="E73" s="42"/>
      <c r="F73" s="42"/>
      <c r="G73" s="42"/>
    </row>
    <row r="74" spans="1:7" ht="15.75" customHeight="1" x14ac:dyDescent="0.2">
      <c r="A74" s="44" t="s">
        <v>119</v>
      </c>
      <c r="B74" s="44">
        <v>1</v>
      </c>
      <c r="C74" s="14"/>
      <c r="D74" s="47"/>
      <c r="E74" s="28"/>
      <c r="F74" s="14"/>
      <c r="G74" s="14"/>
    </row>
    <row r="75" spans="1:7" ht="15.75" customHeight="1" x14ac:dyDescent="0.2">
      <c r="A75" s="44" t="s">
        <v>120</v>
      </c>
      <c r="B75" s="44">
        <v>1</v>
      </c>
      <c r="C75" s="14">
        <v>20.2</v>
      </c>
      <c r="D75" s="14" t="s">
        <v>93</v>
      </c>
      <c r="E75" s="42" t="s">
        <v>7</v>
      </c>
      <c r="F75" s="43" t="s">
        <v>8</v>
      </c>
      <c r="G75" s="43" t="s">
        <v>9</v>
      </c>
    </row>
    <row r="76" spans="1:7" ht="15.75" customHeight="1" x14ac:dyDescent="0.2">
      <c r="A76" s="44" t="s">
        <v>121</v>
      </c>
      <c r="B76" s="44">
        <v>1</v>
      </c>
      <c r="C76" s="14"/>
      <c r="D76" s="14"/>
      <c r="E76" s="28"/>
      <c r="F76" s="14"/>
      <c r="G76" s="14"/>
    </row>
    <row r="77" spans="1:7" ht="15.75" customHeight="1" x14ac:dyDescent="0.2">
      <c r="A77" s="44" t="s">
        <v>122</v>
      </c>
      <c r="B77" s="44">
        <v>1</v>
      </c>
      <c r="C77" s="14"/>
      <c r="D77" s="14"/>
      <c r="E77" s="45"/>
      <c r="F77" s="14"/>
      <c r="G77" s="14"/>
    </row>
    <row r="78" spans="1:7" ht="15.75" customHeight="1" x14ac:dyDescent="0.2">
      <c r="A78" s="44" t="s">
        <v>123</v>
      </c>
      <c r="B78" s="44">
        <v>1</v>
      </c>
      <c r="C78" s="14"/>
      <c r="D78" s="14"/>
      <c r="E78" s="28"/>
      <c r="F78" s="14"/>
      <c r="G78" s="14"/>
    </row>
    <row r="79" spans="1:7" ht="15.75" customHeight="1" x14ac:dyDescent="0.2">
      <c r="A79" s="44" t="s">
        <v>124</v>
      </c>
      <c r="B79" s="44">
        <v>1</v>
      </c>
      <c r="C79" s="14"/>
      <c r="D79" s="14"/>
      <c r="E79" s="28"/>
      <c r="F79" s="14"/>
      <c r="G79" s="14"/>
    </row>
    <row r="80" spans="1:7" ht="15.75" customHeight="1" x14ac:dyDescent="0.2">
      <c r="A80" s="44" t="s">
        <v>125</v>
      </c>
      <c r="B80" s="44">
        <v>1</v>
      </c>
      <c r="C80" s="14"/>
      <c r="D80" s="14"/>
      <c r="E80" s="28"/>
      <c r="F80" s="14"/>
      <c r="G80" s="14"/>
    </row>
    <row r="81" spans="1:8" ht="15.75" customHeight="1" x14ac:dyDescent="0.2">
      <c r="A81" s="44" t="s">
        <v>126</v>
      </c>
      <c r="B81" s="44">
        <v>1</v>
      </c>
      <c r="C81" s="14"/>
      <c r="D81" s="14"/>
      <c r="E81" s="28"/>
      <c r="F81" s="14"/>
      <c r="G81" s="14"/>
    </row>
    <row r="82" spans="1:8" ht="15.75" customHeight="1" x14ac:dyDescent="0.2">
      <c r="A82" s="44" t="s">
        <v>127</v>
      </c>
      <c r="B82" s="44">
        <v>1</v>
      </c>
      <c r="C82" s="14">
        <v>15.5</v>
      </c>
      <c r="D82" s="14" t="s">
        <v>128</v>
      </c>
      <c r="E82" s="42" t="s">
        <v>4</v>
      </c>
      <c r="F82" s="43" t="s">
        <v>11</v>
      </c>
      <c r="G82" s="43" t="s">
        <v>21</v>
      </c>
    </row>
    <row r="83" spans="1:8" ht="15.75" customHeight="1" x14ac:dyDescent="0.2">
      <c r="A83" s="44" t="s">
        <v>129</v>
      </c>
      <c r="B83" s="44">
        <v>1</v>
      </c>
      <c r="C83" s="14"/>
      <c r="D83" s="14"/>
      <c r="E83" s="28"/>
      <c r="F83" s="14"/>
      <c r="G83" s="14"/>
    </row>
    <row r="84" spans="1:8" ht="15.75" customHeight="1" x14ac:dyDescent="0.2">
      <c r="A84" s="44" t="s">
        <v>130</v>
      </c>
      <c r="B84" s="44">
        <v>1</v>
      </c>
      <c r="C84" s="14">
        <v>9.5</v>
      </c>
      <c r="D84" s="14" t="s">
        <v>101</v>
      </c>
      <c r="E84" s="42" t="s">
        <v>4</v>
      </c>
      <c r="F84" s="43" t="s">
        <v>11</v>
      </c>
      <c r="G84" s="43" t="s">
        <v>21</v>
      </c>
    </row>
    <row r="85" spans="1:8" ht="15.75" customHeight="1" x14ac:dyDescent="0.2">
      <c r="A85" s="44" t="s">
        <v>131</v>
      </c>
      <c r="B85" s="44">
        <v>1</v>
      </c>
      <c r="C85" s="14"/>
      <c r="D85" s="14"/>
      <c r="E85" s="42"/>
      <c r="F85" s="42"/>
      <c r="G85" s="42"/>
    </row>
    <row r="86" spans="1:8" ht="15.75" customHeight="1" x14ac:dyDescent="0.2">
      <c r="A86" s="44" t="s">
        <v>132</v>
      </c>
      <c r="B86" s="44">
        <v>1</v>
      </c>
      <c r="C86" s="14"/>
      <c r="D86" s="14"/>
      <c r="E86" s="28"/>
      <c r="F86" s="14"/>
      <c r="G86" s="14"/>
    </row>
    <row r="87" spans="1:8" ht="15.75" customHeight="1" x14ac:dyDescent="0.2">
      <c r="A87" s="44" t="s">
        <v>133</v>
      </c>
      <c r="B87" s="44">
        <v>1</v>
      </c>
      <c r="C87" s="14">
        <v>14</v>
      </c>
      <c r="D87" s="14" t="s">
        <v>41</v>
      </c>
      <c r="E87" s="28" t="s">
        <v>10</v>
      </c>
      <c r="F87" s="14" t="s">
        <v>8</v>
      </c>
      <c r="G87" s="14" t="s">
        <v>12</v>
      </c>
    </row>
    <row r="88" spans="1:8" ht="15.75" customHeight="1" x14ac:dyDescent="0.2">
      <c r="A88" s="36"/>
      <c r="B88" s="36"/>
      <c r="E88" s="37"/>
    </row>
    <row r="89" spans="1:8" ht="15.75" customHeight="1" x14ac:dyDescent="0.25">
      <c r="A89" s="38"/>
      <c r="B89" s="14"/>
      <c r="C89" s="14"/>
      <c r="D89" s="14"/>
      <c r="E89" s="28"/>
      <c r="F89" s="14"/>
      <c r="G89" s="14"/>
      <c r="H89" s="9"/>
    </row>
    <row r="90" spans="1:8" ht="15.75" customHeight="1" x14ac:dyDescent="0.25">
      <c r="A90" s="38"/>
      <c r="B90" s="38"/>
      <c r="C90" s="38"/>
      <c r="D90" s="38"/>
      <c r="E90" s="28"/>
      <c r="F90" s="38"/>
      <c r="G90" s="38"/>
      <c r="H90" s="9"/>
    </row>
    <row r="91" spans="1:8" ht="15.75" customHeight="1" x14ac:dyDescent="0.25">
      <c r="A91" s="38"/>
      <c r="B91" s="38"/>
      <c r="C91" s="38"/>
      <c r="D91" s="38"/>
      <c r="E91" s="28"/>
      <c r="F91" s="38"/>
      <c r="G91" s="38"/>
      <c r="H91" s="9"/>
    </row>
    <row r="92" spans="1:8" ht="15.75" customHeight="1" x14ac:dyDescent="0.25">
      <c r="A92" s="38"/>
      <c r="B92" s="38"/>
      <c r="C92" s="38"/>
      <c r="D92" s="38"/>
      <c r="E92" s="28"/>
      <c r="F92" s="38"/>
      <c r="G92" s="38"/>
      <c r="H92" s="9"/>
    </row>
    <row r="93" spans="1:8" ht="15.75" customHeight="1" x14ac:dyDescent="0.25">
      <c r="A93" s="38"/>
      <c r="B93" s="38"/>
      <c r="C93" s="38"/>
      <c r="D93" s="38"/>
      <c r="E93" s="28"/>
      <c r="F93" s="38"/>
      <c r="G93" s="38"/>
      <c r="H93" s="9"/>
    </row>
    <row r="94" spans="1:8" ht="15.75" customHeight="1" x14ac:dyDescent="0.25">
      <c r="A94" s="38"/>
      <c r="B94" s="38"/>
      <c r="C94" s="38"/>
      <c r="D94" s="38"/>
      <c r="E94" s="28"/>
      <c r="F94" s="38"/>
      <c r="G94" s="38"/>
      <c r="H94" s="9"/>
    </row>
    <row r="95" spans="1:8" ht="15.75" customHeight="1" x14ac:dyDescent="0.25">
      <c r="A95" s="38"/>
      <c r="B95" s="38"/>
      <c r="C95" s="38"/>
      <c r="D95" s="38"/>
      <c r="E95" s="28"/>
      <c r="F95" s="38"/>
      <c r="G95" s="38"/>
      <c r="H95" s="9"/>
    </row>
    <row r="96" spans="1:8" ht="15.75" customHeight="1" x14ac:dyDescent="0.25">
      <c r="A96" s="38"/>
      <c r="B96" s="38"/>
      <c r="C96" s="38"/>
      <c r="D96" s="38"/>
      <c r="E96" s="28"/>
      <c r="F96" s="38"/>
      <c r="G96" s="38"/>
      <c r="H96" s="9"/>
    </row>
    <row r="97" spans="1:8" ht="15.75" customHeight="1" x14ac:dyDescent="0.25">
      <c r="A97" s="38"/>
      <c r="B97" s="38"/>
      <c r="C97" s="38"/>
      <c r="D97" s="38"/>
      <c r="E97" s="28"/>
      <c r="F97" s="38"/>
      <c r="G97" s="38"/>
      <c r="H97" s="9"/>
    </row>
    <row r="98" spans="1:8" ht="15.75" customHeight="1" x14ac:dyDescent="0.25">
      <c r="A98" s="38"/>
      <c r="B98" s="38"/>
      <c r="C98" s="38"/>
      <c r="D98" s="38"/>
      <c r="E98" s="28"/>
      <c r="F98" s="38"/>
      <c r="G98" s="38"/>
      <c r="H98" s="9"/>
    </row>
    <row r="99" spans="1:8" ht="15.75" customHeight="1" x14ac:dyDescent="0.25">
      <c r="A99" s="38"/>
      <c r="B99" s="38"/>
      <c r="C99" s="38"/>
      <c r="D99" s="38"/>
      <c r="E99" s="28"/>
      <c r="F99" s="38"/>
      <c r="G99" s="38"/>
      <c r="H99" s="9"/>
    </row>
    <row r="100" spans="1:8" ht="15.75" customHeight="1" x14ac:dyDescent="0.25">
      <c r="A100" s="38"/>
      <c r="B100" s="38"/>
      <c r="C100" s="38"/>
      <c r="D100" s="38"/>
      <c r="E100" s="28"/>
      <c r="F100" s="38"/>
      <c r="G100" s="38"/>
      <c r="H100" s="9"/>
    </row>
    <row r="101" spans="1:8" ht="15.75" customHeight="1" x14ac:dyDescent="0.25">
      <c r="A101" s="38"/>
      <c r="B101" s="38"/>
      <c r="C101" s="38"/>
      <c r="D101" s="38"/>
      <c r="E101" s="28"/>
      <c r="F101" s="38"/>
      <c r="G101" s="38"/>
      <c r="H101" s="9"/>
    </row>
    <row r="102" spans="1:8" ht="15.75" customHeight="1" x14ac:dyDescent="0.25">
      <c r="A102" s="38"/>
      <c r="B102" s="38"/>
      <c r="C102" s="38"/>
      <c r="D102" s="38"/>
      <c r="E102" s="28"/>
      <c r="F102" s="38"/>
      <c r="G102" s="38"/>
      <c r="H102" s="9"/>
    </row>
    <row r="103" spans="1:8" ht="15.75" customHeight="1" x14ac:dyDescent="0.25">
      <c r="A103" s="38"/>
      <c r="B103" s="38"/>
      <c r="C103" s="38"/>
      <c r="D103" s="38"/>
      <c r="E103" s="28"/>
      <c r="F103" s="38"/>
      <c r="G103" s="38"/>
      <c r="H103" s="9"/>
    </row>
    <row r="104" spans="1:8" ht="15.75" customHeight="1" x14ac:dyDescent="0.25">
      <c r="A104" s="3"/>
      <c r="B104" s="3"/>
      <c r="C104" s="3"/>
      <c r="D104" s="3"/>
      <c r="E104" s="39"/>
      <c r="F104" s="9"/>
      <c r="G104" s="9"/>
      <c r="H104" s="9"/>
    </row>
    <row r="105" spans="1:8" ht="15.75" customHeight="1" x14ac:dyDescent="0.25">
      <c r="A105" s="3"/>
      <c r="B105" s="3"/>
      <c r="C105" s="3"/>
      <c r="D105" s="3"/>
      <c r="E105" s="39"/>
      <c r="F105" s="9"/>
      <c r="G105" s="9"/>
      <c r="H105" s="9"/>
    </row>
    <row r="106" spans="1:8" ht="15.75" customHeight="1" x14ac:dyDescent="0.25">
      <c r="A106" s="3"/>
      <c r="B106" s="3"/>
      <c r="C106" s="3"/>
      <c r="D106" s="3"/>
      <c r="E106" s="39"/>
      <c r="F106" s="9"/>
      <c r="G106" s="9"/>
      <c r="H106" s="9"/>
    </row>
    <row r="107" spans="1:8" ht="15.75" customHeight="1" x14ac:dyDescent="0.25">
      <c r="A107" s="3"/>
      <c r="B107" s="3"/>
      <c r="C107" s="3"/>
      <c r="D107" s="3"/>
      <c r="E107" s="39"/>
      <c r="F107" s="9"/>
      <c r="G107" s="9"/>
      <c r="H107" s="9"/>
    </row>
    <row r="108" spans="1:8" ht="15.75" customHeight="1" x14ac:dyDescent="0.25">
      <c r="A108" s="9"/>
      <c r="B108" s="9"/>
      <c r="C108" s="9"/>
      <c r="D108" s="9"/>
      <c r="E108" s="39"/>
      <c r="F108" s="9"/>
      <c r="G108" s="9"/>
      <c r="H108" s="9"/>
    </row>
    <row r="109" spans="1:8" ht="15.75" customHeight="1" x14ac:dyDescent="0.25">
      <c r="A109" s="3"/>
      <c r="B109" s="3"/>
      <c r="C109" s="3"/>
      <c r="D109" s="3"/>
      <c r="E109" s="39"/>
      <c r="F109" s="9"/>
      <c r="G109" s="9"/>
      <c r="H109" s="9"/>
    </row>
    <row r="110" spans="1:8" ht="15.75" customHeight="1" x14ac:dyDescent="0.25">
      <c r="A110" s="3"/>
      <c r="B110" s="3"/>
      <c r="C110" s="3"/>
      <c r="D110" s="3"/>
      <c r="E110" s="39"/>
      <c r="F110" s="9"/>
      <c r="G110" s="9"/>
      <c r="H110" s="9"/>
    </row>
    <row r="111" spans="1:8" ht="15.75" customHeight="1" x14ac:dyDescent="0.25">
      <c r="A111" s="3"/>
      <c r="B111" s="3"/>
      <c r="C111" s="3"/>
      <c r="D111" s="3"/>
      <c r="E111" s="39"/>
      <c r="F111" s="9"/>
      <c r="G111" s="9"/>
      <c r="H111" s="9"/>
    </row>
    <row r="112" spans="1:8" ht="15.75" customHeight="1" x14ac:dyDescent="0.25">
      <c r="A112" s="3"/>
      <c r="B112" s="3"/>
      <c r="C112" s="3"/>
      <c r="D112" s="3"/>
      <c r="E112" s="39"/>
      <c r="F112" s="9"/>
      <c r="G112" s="9"/>
      <c r="H112" s="9"/>
    </row>
    <row r="113" spans="1:8" ht="15.75" customHeight="1" x14ac:dyDescent="0.25">
      <c r="A113" s="3"/>
      <c r="B113" s="3"/>
      <c r="C113" s="3"/>
      <c r="D113" s="3"/>
      <c r="E113" s="39"/>
      <c r="F113" s="9"/>
      <c r="G113" s="9"/>
      <c r="H113" s="9"/>
    </row>
    <row r="114" spans="1:8" ht="15.75" customHeight="1" x14ac:dyDescent="0.25">
      <c r="A114" s="9"/>
      <c r="B114" s="9"/>
      <c r="C114" s="9"/>
      <c r="D114" s="9"/>
      <c r="E114" s="39"/>
      <c r="F114" s="9"/>
      <c r="G114" s="9"/>
      <c r="H114" s="9"/>
    </row>
    <row r="115" spans="1:8" ht="15.75" customHeight="1" x14ac:dyDescent="0.25">
      <c r="A115" s="3"/>
      <c r="B115" s="3"/>
      <c r="C115" s="3"/>
      <c r="D115" s="3"/>
      <c r="E115" s="39"/>
      <c r="F115" s="9"/>
      <c r="G115" s="9"/>
      <c r="H115" s="9"/>
    </row>
    <row r="116" spans="1:8" ht="15.75" customHeight="1" x14ac:dyDescent="0.25">
      <c r="A116" s="3"/>
      <c r="B116" s="3"/>
      <c r="C116" s="3"/>
      <c r="D116" s="3"/>
      <c r="E116" s="39"/>
      <c r="F116" s="9"/>
      <c r="G116" s="9"/>
      <c r="H116" s="9"/>
    </row>
    <row r="117" spans="1:8" ht="15.75" customHeight="1" x14ac:dyDescent="0.25">
      <c r="A117" s="3"/>
      <c r="B117" s="3"/>
      <c r="C117" s="3"/>
      <c r="D117" s="3"/>
      <c r="E117" s="39"/>
      <c r="F117" s="9"/>
      <c r="G117" s="9"/>
      <c r="H117" s="9"/>
    </row>
    <row r="118" spans="1:8" ht="15.75" customHeight="1" x14ac:dyDescent="0.25">
      <c r="A118" s="9"/>
      <c r="B118" s="9"/>
      <c r="C118" s="9"/>
      <c r="D118" s="3"/>
      <c r="E118" s="39"/>
      <c r="F118" s="9"/>
      <c r="G118" s="9"/>
      <c r="H118" s="9"/>
    </row>
    <row r="119" spans="1:8" ht="15.75" customHeight="1" x14ac:dyDescent="0.25">
      <c r="A119" s="3"/>
      <c r="B119" s="3"/>
      <c r="C119" s="3"/>
      <c r="D119" s="3"/>
      <c r="E119" s="39"/>
      <c r="F119" s="9"/>
      <c r="G119" s="9"/>
      <c r="H119" s="9"/>
    </row>
    <row r="120" spans="1:8" ht="15.75" customHeight="1" x14ac:dyDescent="0.25">
      <c r="A120" s="9"/>
      <c r="B120" s="9"/>
      <c r="C120" s="9"/>
      <c r="D120" s="3"/>
      <c r="E120" s="39"/>
      <c r="F120" s="9"/>
      <c r="G120" s="9"/>
      <c r="H120" s="9"/>
    </row>
    <row r="121" spans="1:8" ht="15.75" customHeight="1" x14ac:dyDescent="0.25">
      <c r="A121" s="3"/>
      <c r="B121" s="3"/>
      <c r="C121" s="3"/>
      <c r="D121" s="3"/>
      <c r="E121" s="39"/>
      <c r="F121" s="9"/>
      <c r="G121" s="9"/>
      <c r="H121" s="9"/>
    </row>
    <row r="122" spans="1:8" ht="15.75" customHeight="1" x14ac:dyDescent="0.25">
      <c r="A122" s="3"/>
      <c r="B122" s="3"/>
      <c r="C122" s="3"/>
      <c r="D122" s="3"/>
      <c r="E122" s="39"/>
      <c r="F122" s="9"/>
      <c r="G122" s="9"/>
      <c r="H122" s="9"/>
    </row>
    <row r="123" spans="1:8" ht="15.75" customHeight="1" x14ac:dyDescent="0.25">
      <c r="A123" s="9"/>
      <c r="B123" s="9"/>
      <c r="C123" s="9"/>
      <c r="D123" s="3"/>
      <c r="E123" s="39"/>
      <c r="F123" s="9"/>
      <c r="G123" s="9"/>
      <c r="H123" s="9"/>
    </row>
    <row r="124" spans="1:8" ht="15.75" customHeight="1" x14ac:dyDescent="0.25">
      <c r="A124" s="3"/>
      <c r="B124" s="3"/>
      <c r="C124" s="3"/>
      <c r="D124" s="3"/>
      <c r="E124" s="39"/>
      <c r="F124" s="9"/>
      <c r="G124" s="9"/>
      <c r="H124" s="9"/>
    </row>
    <row r="125" spans="1:8" ht="15.75" customHeight="1" x14ac:dyDescent="0.25">
      <c r="A125" s="3"/>
      <c r="B125" s="3"/>
      <c r="C125" s="3"/>
      <c r="D125" s="3"/>
      <c r="E125" s="39"/>
      <c r="F125" s="9"/>
      <c r="G125" s="9"/>
      <c r="H125" s="9"/>
    </row>
    <row r="126" spans="1:8" ht="15.75" customHeight="1" x14ac:dyDescent="0.25">
      <c r="A126" s="9"/>
      <c r="B126" s="9"/>
      <c r="C126" s="9"/>
      <c r="D126" s="9"/>
      <c r="E126" s="15"/>
      <c r="F126" s="9"/>
      <c r="G126" s="9"/>
      <c r="H126" s="9"/>
    </row>
    <row r="127" spans="1:8" ht="15.75" customHeight="1" x14ac:dyDescent="0.25">
      <c r="A127" s="3"/>
      <c r="B127" s="3"/>
      <c r="C127" s="3"/>
      <c r="D127" s="3"/>
      <c r="E127" s="39"/>
      <c r="F127" s="9"/>
      <c r="G127" s="9"/>
      <c r="H127" s="9"/>
    </row>
    <row r="128" spans="1:8" ht="15.75" customHeight="1" x14ac:dyDescent="0.25">
      <c r="A128" s="9"/>
      <c r="B128" s="9"/>
      <c r="C128" s="9"/>
      <c r="D128" s="9"/>
      <c r="E128" s="39"/>
      <c r="F128" s="9"/>
      <c r="G128" s="9"/>
    </row>
    <row r="129" spans="1:7" ht="15.75" customHeight="1" x14ac:dyDescent="0.25">
      <c r="A129" s="3"/>
      <c r="B129" s="3"/>
      <c r="C129" s="3"/>
      <c r="D129" s="3"/>
      <c r="E129" s="39"/>
      <c r="F129" s="9"/>
      <c r="G129" s="9"/>
    </row>
    <row r="130" spans="1:7" ht="15.75" customHeight="1" x14ac:dyDescent="0.25">
      <c r="A130" s="3"/>
      <c r="B130" s="3"/>
      <c r="C130" s="3"/>
      <c r="D130" s="3"/>
      <c r="E130" s="39"/>
      <c r="F130" s="9"/>
      <c r="G130" s="9"/>
    </row>
    <row r="131" spans="1:7" ht="15.75" customHeight="1" x14ac:dyDescent="0.25">
      <c r="A131" s="3"/>
      <c r="B131" s="3"/>
      <c r="C131" s="3"/>
      <c r="D131" s="3"/>
      <c r="E131" s="39"/>
      <c r="F131" s="9"/>
      <c r="G131" s="9"/>
    </row>
    <row r="132" spans="1:7" ht="15.75" customHeight="1" x14ac:dyDescent="0.25">
      <c r="A132" s="9"/>
      <c r="B132" s="9"/>
      <c r="C132" s="9"/>
      <c r="D132" s="9"/>
      <c r="E132" s="15"/>
      <c r="F132" s="9"/>
      <c r="G132" s="9"/>
    </row>
    <row r="133" spans="1:7" ht="15.75" customHeight="1" x14ac:dyDescent="0.25">
      <c r="A133" s="3"/>
      <c r="B133" s="3"/>
      <c r="C133" s="3"/>
      <c r="D133" s="3"/>
      <c r="E133" s="39"/>
      <c r="F133" s="9"/>
      <c r="G133" s="9"/>
    </row>
    <row r="134" spans="1:7" ht="15.75" customHeight="1" x14ac:dyDescent="0.25">
      <c r="A134" s="3"/>
      <c r="B134" s="3"/>
      <c r="C134" s="3"/>
      <c r="D134" s="3"/>
      <c r="E134" s="39"/>
      <c r="F134" s="9"/>
      <c r="G134" s="9"/>
    </row>
    <row r="135" spans="1:7" ht="15.75" customHeight="1" x14ac:dyDescent="0.25">
      <c r="A135" s="3"/>
      <c r="B135" s="3"/>
      <c r="C135" s="3"/>
      <c r="D135" s="3"/>
      <c r="E135" s="39"/>
      <c r="F135" s="9"/>
      <c r="G135" s="9"/>
    </row>
    <row r="136" spans="1:7" ht="15.75" customHeight="1" x14ac:dyDescent="0.25">
      <c r="A136" s="3"/>
      <c r="B136" s="3"/>
      <c r="C136" s="3"/>
      <c r="D136" s="3"/>
      <c r="E136" s="39"/>
      <c r="F136" s="9"/>
      <c r="G136" s="9"/>
    </row>
    <row r="137" spans="1:7" ht="15.75" customHeight="1" x14ac:dyDescent="0.25">
      <c r="A137" s="9"/>
      <c r="B137" s="9"/>
      <c r="C137" s="9"/>
      <c r="D137" s="9"/>
      <c r="E137" s="15"/>
      <c r="F137" s="9"/>
      <c r="G137" s="9"/>
    </row>
    <row r="138" spans="1:7" ht="15.75" customHeight="1" x14ac:dyDescent="0.25">
      <c r="A138" s="3"/>
      <c r="B138" s="3"/>
      <c r="C138" s="3"/>
      <c r="D138" s="3"/>
      <c r="E138" s="39"/>
      <c r="F138" s="9"/>
      <c r="G138" s="9"/>
    </row>
    <row r="139" spans="1:7" ht="15.75" customHeight="1" x14ac:dyDescent="0.25">
      <c r="A139" s="9"/>
      <c r="B139" s="9"/>
      <c r="C139" s="9"/>
      <c r="D139" s="9"/>
      <c r="E139" s="15"/>
      <c r="F139" s="9"/>
      <c r="G139" s="9"/>
    </row>
    <row r="140" spans="1:7" ht="15.75" customHeight="1" x14ac:dyDescent="0.25">
      <c r="A140" s="9"/>
      <c r="B140" s="9"/>
      <c r="C140" s="9"/>
      <c r="D140" s="9"/>
      <c r="E140" s="15"/>
      <c r="F140" s="9"/>
      <c r="G140" s="9"/>
    </row>
    <row r="141" spans="1:7" ht="15.75" customHeight="1" x14ac:dyDescent="0.25">
      <c r="A141" s="3"/>
      <c r="B141" s="3"/>
      <c r="C141" s="3"/>
      <c r="D141" s="3"/>
      <c r="E141" s="39"/>
      <c r="F141" s="9"/>
      <c r="G141" s="9"/>
    </row>
    <row r="142" spans="1:7" ht="15.75" customHeight="1" x14ac:dyDescent="0.25">
      <c r="A142" s="9"/>
      <c r="B142" s="9"/>
      <c r="C142" s="9"/>
      <c r="D142" s="9"/>
      <c r="E142" s="15"/>
      <c r="F142" s="9"/>
      <c r="G142" s="9"/>
    </row>
    <row r="143" spans="1:7" ht="15.75" customHeight="1" x14ac:dyDescent="0.25">
      <c r="A143" s="9"/>
      <c r="B143" s="9"/>
      <c r="C143" s="9"/>
      <c r="D143" s="9"/>
      <c r="E143" s="15"/>
      <c r="F143" s="9"/>
      <c r="G143" s="9"/>
    </row>
    <row r="144" spans="1:7" ht="15.75" customHeight="1" x14ac:dyDescent="0.25">
      <c r="A144" s="9"/>
      <c r="B144" s="9"/>
      <c r="C144" s="9"/>
      <c r="D144" s="9"/>
      <c r="E144" s="15"/>
      <c r="F144" s="9"/>
      <c r="G144" s="9"/>
    </row>
    <row r="145" spans="1:7" ht="15.75" customHeight="1" x14ac:dyDescent="0.25">
      <c r="A145" s="9"/>
      <c r="B145" s="9"/>
      <c r="C145" s="9"/>
      <c r="D145" s="9"/>
      <c r="E145" s="15"/>
      <c r="F145" s="9"/>
      <c r="G145" s="9"/>
    </row>
    <row r="146" spans="1:7" ht="15.75" customHeight="1" x14ac:dyDescent="0.25">
      <c r="A146" s="9"/>
      <c r="B146" s="9"/>
      <c r="C146" s="9"/>
      <c r="D146" s="9"/>
      <c r="E146" s="15"/>
      <c r="F146" s="9"/>
      <c r="G146" s="9"/>
    </row>
    <row r="147" spans="1:7" ht="15.75" customHeight="1" x14ac:dyDescent="0.25">
      <c r="A147" s="9"/>
      <c r="B147" s="9"/>
      <c r="C147" s="9"/>
      <c r="D147" s="9"/>
      <c r="E147" s="15"/>
      <c r="F147" s="9"/>
      <c r="G147" s="9"/>
    </row>
    <row r="148" spans="1:7" ht="15.75" customHeight="1" x14ac:dyDescent="0.25">
      <c r="A148" s="9"/>
      <c r="B148" s="9"/>
      <c r="C148" s="9"/>
      <c r="D148" s="9"/>
      <c r="E148" s="15"/>
      <c r="F148" s="9"/>
      <c r="G148" s="9"/>
    </row>
    <row r="149" spans="1:7" ht="15.75" customHeight="1" x14ac:dyDescent="0.25">
      <c r="A149" s="9"/>
      <c r="B149" s="9"/>
      <c r="C149" s="9"/>
      <c r="D149" s="9"/>
      <c r="E149" s="15"/>
      <c r="F149" s="9"/>
      <c r="G149" s="9"/>
    </row>
    <row r="150" spans="1:7" ht="15.75" customHeight="1" x14ac:dyDescent="0.25">
      <c r="A150" s="9"/>
      <c r="B150" s="9"/>
      <c r="C150" s="9"/>
      <c r="D150" s="9"/>
      <c r="E150" s="15"/>
      <c r="F150" s="9"/>
      <c r="G150" s="9"/>
    </row>
    <row r="151" spans="1:7" ht="15.75" customHeight="1" x14ac:dyDescent="0.25">
      <c r="A151" s="9"/>
      <c r="B151" s="9"/>
      <c r="C151" s="9"/>
      <c r="D151" s="9"/>
      <c r="E151" s="15"/>
      <c r="F151" s="9"/>
      <c r="G151" s="9"/>
    </row>
    <row r="152" spans="1:7" ht="15.75" customHeight="1" x14ac:dyDescent="0.25">
      <c r="A152" s="9"/>
      <c r="B152" s="9"/>
      <c r="C152" s="9"/>
      <c r="D152" s="9"/>
      <c r="E152" s="15"/>
      <c r="F152" s="9"/>
      <c r="G152" s="9"/>
    </row>
    <row r="153" spans="1:7" ht="15.75" customHeight="1" x14ac:dyDescent="0.25">
      <c r="A153" s="9"/>
      <c r="B153" s="9"/>
      <c r="C153" s="9"/>
      <c r="D153" s="9"/>
      <c r="E153" s="15"/>
      <c r="F153" s="9"/>
      <c r="G153" s="9"/>
    </row>
    <row r="154" spans="1:7" ht="15.75" customHeight="1" x14ac:dyDescent="0.25">
      <c r="A154" s="9"/>
      <c r="B154" s="9"/>
      <c r="C154" s="9"/>
      <c r="D154" s="9"/>
      <c r="E154" s="15"/>
      <c r="F154" s="9"/>
      <c r="G154" s="9"/>
    </row>
    <row r="155" spans="1:7" ht="15.75" customHeight="1" x14ac:dyDescent="0.25">
      <c r="A155" s="9"/>
      <c r="B155" s="9"/>
      <c r="C155" s="9"/>
      <c r="D155" s="9"/>
      <c r="E155" s="15"/>
      <c r="F155" s="9"/>
      <c r="G155" s="9"/>
    </row>
    <row r="156" spans="1:7" ht="15.75" customHeight="1" x14ac:dyDescent="0.25">
      <c r="A156" s="9"/>
      <c r="B156" s="9"/>
      <c r="C156" s="9"/>
      <c r="D156" s="9"/>
      <c r="E156" s="15"/>
      <c r="F156" s="9"/>
      <c r="G156" s="9"/>
    </row>
    <row r="157" spans="1:7" ht="15.75" customHeight="1" x14ac:dyDescent="0.25">
      <c r="A157" s="9"/>
      <c r="B157" s="9"/>
      <c r="C157" s="9"/>
      <c r="D157" s="9"/>
      <c r="E157" s="15"/>
      <c r="F157" s="9"/>
      <c r="G157" s="9"/>
    </row>
    <row r="158" spans="1:7" ht="15.75" customHeight="1" x14ac:dyDescent="0.25">
      <c r="A158" s="9"/>
      <c r="B158" s="9"/>
      <c r="C158" s="9"/>
      <c r="D158" s="9"/>
      <c r="E158" s="15"/>
      <c r="F158" s="9"/>
      <c r="G158" s="9"/>
    </row>
    <row r="159" spans="1:7" ht="15.75" customHeight="1" x14ac:dyDescent="0.25">
      <c r="A159" s="9"/>
      <c r="B159" s="9"/>
      <c r="C159" s="9"/>
      <c r="D159" s="9"/>
      <c r="E159" s="15"/>
      <c r="F159" s="9"/>
      <c r="G159" s="9"/>
    </row>
    <row r="160" spans="1:7" ht="15.75" customHeight="1" x14ac:dyDescent="0.25">
      <c r="A160" s="9"/>
      <c r="B160" s="9"/>
      <c r="C160" s="9"/>
      <c r="D160" s="9"/>
      <c r="E160" s="15"/>
      <c r="F160" s="9"/>
      <c r="G160" s="9"/>
    </row>
    <row r="161" spans="1:7" ht="15.75" customHeight="1" x14ac:dyDescent="0.25">
      <c r="A161" s="9"/>
      <c r="B161" s="9"/>
      <c r="C161" s="9"/>
      <c r="D161" s="9"/>
      <c r="E161" s="15"/>
      <c r="F161" s="9"/>
      <c r="G161" s="9"/>
    </row>
    <row r="162" spans="1:7" ht="15.75" customHeight="1" x14ac:dyDescent="0.25">
      <c r="A162" s="9"/>
      <c r="B162" s="9"/>
      <c r="C162" s="9"/>
      <c r="D162" s="9"/>
      <c r="E162" s="15"/>
      <c r="F162" s="9"/>
      <c r="G162" s="9"/>
    </row>
    <row r="163" spans="1:7" ht="15.75" customHeight="1" x14ac:dyDescent="0.25">
      <c r="A163" s="9"/>
      <c r="B163" s="9"/>
      <c r="C163" s="9"/>
      <c r="D163" s="9"/>
      <c r="E163" s="15"/>
      <c r="F163" s="9"/>
      <c r="G163" s="9"/>
    </row>
    <row r="164" spans="1:7" ht="15.75" customHeight="1" x14ac:dyDescent="0.25">
      <c r="A164" s="9"/>
      <c r="B164" s="9"/>
      <c r="C164" s="9"/>
      <c r="D164" s="9"/>
      <c r="E164" s="15"/>
      <c r="F164" s="9"/>
      <c r="G164" s="9"/>
    </row>
    <row r="165" spans="1:7" ht="15.75" customHeight="1" x14ac:dyDescent="0.25">
      <c r="A165" s="9"/>
      <c r="B165" s="9"/>
      <c r="C165" s="9"/>
      <c r="D165" s="9"/>
      <c r="E165" s="15"/>
      <c r="F165" s="9"/>
      <c r="G165" s="9"/>
    </row>
    <row r="166" spans="1:7" ht="15.75" customHeight="1" x14ac:dyDescent="0.25">
      <c r="A166" s="9"/>
      <c r="B166" s="9"/>
      <c r="C166" s="9"/>
      <c r="D166" s="9"/>
      <c r="E166" s="15"/>
      <c r="F166" s="9"/>
      <c r="G166" s="9"/>
    </row>
    <row r="167" spans="1:7" ht="15.75" customHeight="1" x14ac:dyDescent="0.25">
      <c r="A167" s="9"/>
      <c r="B167" s="9"/>
      <c r="C167" s="9"/>
      <c r="D167" s="9"/>
      <c r="E167" s="15"/>
      <c r="F167" s="9"/>
      <c r="G167" s="9"/>
    </row>
    <row r="168" spans="1:7" ht="15.75" customHeight="1" x14ac:dyDescent="0.25">
      <c r="A168" s="9"/>
      <c r="B168" s="9"/>
      <c r="C168" s="9"/>
      <c r="D168" s="9"/>
      <c r="E168" s="15"/>
      <c r="F168" s="9"/>
      <c r="G168" s="9"/>
    </row>
    <row r="169" spans="1:7" ht="15.75" customHeight="1" x14ac:dyDescent="0.25">
      <c r="A169" s="9"/>
      <c r="B169" s="9"/>
      <c r="C169" s="9"/>
      <c r="D169" s="9"/>
      <c r="E169" s="15"/>
      <c r="F169" s="9"/>
      <c r="G169" s="9"/>
    </row>
    <row r="170" spans="1:7" ht="15.75" customHeight="1" x14ac:dyDescent="0.25">
      <c r="A170" s="9"/>
      <c r="B170" s="9"/>
      <c r="C170" s="9"/>
      <c r="D170" s="9"/>
      <c r="E170" s="15"/>
      <c r="F170" s="9"/>
      <c r="G170" s="9"/>
    </row>
    <row r="171" spans="1:7" ht="15.75" customHeight="1" x14ac:dyDescent="0.25">
      <c r="A171" s="9"/>
      <c r="B171" s="9"/>
      <c r="C171" s="9"/>
      <c r="D171" s="9"/>
      <c r="E171" s="15"/>
      <c r="F171" s="9"/>
      <c r="G171" s="9"/>
    </row>
    <row r="172" spans="1:7" ht="15.75" customHeight="1" x14ac:dyDescent="0.25">
      <c r="A172" s="9"/>
      <c r="B172" s="9"/>
      <c r="C172" s="9"/>
      <c r="D172" s="9"/>
      <c r="E172" s="15"/>
      <c r="F172" s="9"/>
      <c r="G172" s="9"/>
    </row>
    <row r="173" spans="1:7" ht="15.75" customHeight="1" x14ac:dyDescent="0.25">
      <c r="A173" s="9"/>
      <c r="B173" s="9"/>
      <c r="C173" s="9"/>
      <c r="D173" s="9"/>
      <c r="E173" s="15"/>
      <c r="F173" s="9"/>
      <c r="G173" s="9"/>
    </row>
    <row r="174" spans="1:7" ht="15.75" customHeight="1" x14ac:dyDescent="0.25">
      <c r="A174" s="9"/>
      <c r="B174" s="9"/>
      <c r="C174" s="9"/>
      <c r="D174" s="9"/>
      <c r="E174" s="15"/>
      <c r="F174" s="9"/>
      <c r="G174" s="9"/>
    </row>
    <row r="175" spans="1:7" ht="15.75" customHeight="1" x14ac:dyDescent="0.25">
      <c r="A175" s="9"/>
      <c r="B175" s="9"/>
      <c r="C175" s="9"/>
      <c r="D175" s="9"/>
      <c r="E175" s="15"/>
      <c r="F175" s="9"/>
      <c r="G175" s="9"/>
    </row>
    <row r="176" spans="1:7" ht="15.75" customHeight="1" x14ac:dyDescent="0.25">
      <c r="A176" s="9"/>
      <c r="B176" s="9"/>
      <c r="C176" s="9"/>
      <c r="D176" s="9"/>
      <c r="E176" s="15"/>
      <c r="F176" s="9"/>
      <c r="G176" s="9"/>
    </row>
    <row r="177" spans="1:7" ht="15.75" customHeight="1" x14ac:dyDescent="0.25">
      <c r="A177" s="9"/>
      <c r="B177" s="9"/>
      <c r="C177" s="9"/>
      <c r="D177" s="9"/>
      <c r="E177" s="15"/>
      <c r="F177" s="9"/>
      <c r="G177" s="9"/>
    </row>
    <row r="178" spans="1:7" ht="15.75" customHeight="1" x14ac:dyDescent="0.25">
      <c r="A178" s="9"/>
      <c r="B178" s="9"/>
      <c r="C178" s="9"/>
      <c r="D178" s="9"/>
      <c r="E178" s="15"/>
      <c r="F178" s="9"/>
      <c r="G178" s="9"/>
    </row>
    <row r="179" spans="1:7" ht="15.75" customHeight="1" x14ac:dyDescent="0.25">
      <c r="A179" s="9"/>
      <c r="B179" s="9"/>
      <c r="C179" s="9"/>
      <c r="D179" s="9"/>
      <c r="E179" s="15"/>
      <c r="F179" s="9"/>
      <c r="G179" s="9"/>
    </row>
    <row r="180" spans="1:7" ht="15.75" customHeight="1" x14ac:dyDescent="0.25">
      <c r="A180" s="9"/>
      <c r="B180" s="9"/>
      <c r="C180" s="9"/>
      <c r="D180" s="9"/>
      <c r="E180" s="15"/>
      <c r="F180" s="9"/>
      <c r="G180" s="9"/>
    </row>
    <row r="181" spans="1:7" ht="15.75" customHeight="1" x14ac:dyDescent="0.25">
      <c r="A181" s="9"/>
      <c r="B181" s="9"/>
      <c r="C181" s="9"/>
      <c r="D181" s="9"/>
      <c r="E181" s="15"/>
      <c r="F181" s="9"/>
      <c r="G181" s="9"/>
    </row>
    <row r="182" spans="1:7" ht="15.75" customHeight="1" x14ac:dyDescent="0.25">
      <c r="A182" s="9"/>
      <c r="B182" s="9"/>
      <c r="C182" s="9"/>
      <c r="D182" s="9"/>
      <c r="E182" s="15"/>
      <c r="F182" s="9"/>
      <c r="G182" s="9"/>
    </row>
    <row r="183" spans="1:7" ht="15.75" customHeight="1" x14ac:dyDescent="0.25">
      <c r="A183" s="9"/>
      <c r="B183" s="9"/>
      <c r="C183" s="9"/>
      <c r="D183" s="9"/>
      <c r="E183" s="15"/>
      <c r="F183" s="9"/>
      <c r="G183" s="9"/>
    </row>
    <row r="184" spans="1:7" ht="15.75" customHeight="1" x14ac:dyDescent="0.25">
      <c r="A184" s="9"/>
      <c r="B184" s="9"/>
      <c r="C184" s="9"/>
      <c r="D184" s="9"/>
      <c r="E184" s="15"/>
      <c r="F184" s="9"/>
      <c r="G184" s="9"/>
    </row>
    <row r="185" spans="1:7" ht="15.75" customHeight="1" x14ac:dyDescent="0.25">
      <c r="A185" s="9"/>
      <c r="B185" s="9"/>
      <c r="C185" s="9"/>
      <c r="D185" s="9"/>
      <c r="E185" s="15"/>
      <c r="F185" s="9"/>
      <c r="G185" s="9"/>
    </row>
    <row r="186" spans="1:7" ht="15.75" customHeight="1" x14ac:dyDescent="0.25">
      <c r="A186" s="9"/>
      <c r="B186" s="9"/>
      <c r="C186" s="9"/>
      <c r="D186" s="9"/>
      <c r="E186" s="15"/>
      <c r="F186" s="9"/>
      <c r="G186" s="9"/>
    </row>
    <row r="187" spans="1:7" ht="15.75" customHeight="1" x14ac:dyDescent="0.25">
      <c r="A187" s="9"/>
      <c r="B187" s="9"/>
      <c r="C187" s="9"/>
      <c r="D187" s="9"/>
      <c r="E187" s="15"/>
      <c r="F187" s="9"/>
      <c r="G187" s="9"/>
    </row>
    <row r="188" spans="1:7" ht="15.75" customHeight="1" x14ac:dyDescent="0.25">
      <c r="A188" s="9"/>
      <c r="B188" s="9"/>
      <c r="C188" s="9"/>
      <c r="D188" s="9"/>
      <c r="E188" s="15"/>
      <c r="F188" s="9"/>
      <c r="G188" s="9"/>
    </row>
    <row r="189" spans="1:7" ht="15.75" customHeight="1" x14ac:dyDescent="0.25">
      <c r="A189" s="9"/>
      <c r="B189" s="9"/>
      <c r="C189" s="9"/>
      <c r="D189" s="9"/>
      <c r="E189" s="15"/>
      <c r="F189" s="9"/>
      <c r="G189" s="9"/>
    </row>
    <row r="190" spans="1:7" ht="15.75" customHeight="1" x14ac:dyDescent="0.25">
      <c r="A190" s="9"/>
      <c r="B190" s="9"/>
      <c r="C190" s="9"/>
      <c r="D190" s="9"/>
      <c r="E190" s="15"/>
      <c r="F190" s="9"/>
      <c r="G190" s="9"/>
    </row>
    <row r="191" spans="1:7" ht="15.75" customHeight="1" x14ac:dyDescent="0.25">
      <c r="A191" s="9"/>
      <c r="B191" s="9"/>
      <c r="C191" s="9"/>
      <c r="D191" s="9"/>
      <c r="E191" s="15"/>
      <c r="F191" s="9"/>
      <c r="G191" s="9"/>
    </row>
    <row r="192" spans="1:7" ht="15.75" customHeight="1" x14ac:dyDescent="0.25">
      <c r="A192" s="9"/>
      <c r="B192" s="9"/>
      <c r="C192" s="9"/>
      <c r="D192" s="9"/>
      <c r="E192" s="15"/>
      <c r="F192" s="9"/>
      <c r="G192" s="9"/>
    </row>
    <row r="193" spans="1:7" ht="15.75" customHeight="1" x14ac:dyDescent="0.25">
      <c r="A193" s="9"/>
      <c r="B193" s="9"/>
      <c r="C193" s="9"/>
      <c r="D193" s="9"/>
      <c r="E193" s="15"/>
      <c r="F193" s="9"/>
      <c r="G193" s="9"/>
    </row>
    <row r="194" spans="1:7" ht="15.75" customHeight="1" x14ac:dyDescent="0.25">
      <c r="A194" s="9"/>
      <c r="B194" s="9"/>
      <c r="C194" s="9"/>
      <c r="D194" s="9"/>
      <c r="E194" s="15"/>
      <c r="F194" s="9"/>
      <c r="G194" s="9"/>
    </row>
    <row r="195" spans="1:7" ht="15.75" customHeight="1" x14ac:dyDescent="0.25">
      <c r="A195" s="9"/>
      <c r="B195" s="9"/>
      <c r="C195" s="9"/>
      <c r="D195" s="9"/>
      <c r="E195" s="15"/>
      <c r="F195" s="9"/>
      <c r="G195" s="9"/>
    </row>
    <row r="196" spans="1:7" ht="15.75" customHeight="1" x14ac:dyDescent="0.25">
      <c r="A196" s="9"/>
      <c r="B196" s="9"/>
      <c r="C196" s="9"/>
      <c r="D196" s="9"/>
      <c r="E196" s="15"/>
      <c r="F196" s="9"/>
      <c r="G196" s="9"/>
    </row>
    <row r="197" spans="1:7" ht="15.75" customHeight="1" x14ac:dyDescent="0.25">
      <c r="A197" s="9"/>
      <c r="B197" s="9"/>
      <c r="C197" s="9"/>
      <c r="D197" s="9"/>
      <c r="E197" s="15"/>
      <c r="F197" s="9"/>
      <c r="G197" s="9"/>
    </row>
    <row r="198" spans="1:7" ht="15.75" customHeight="1" x14ac:dyDescent="0.25">
      <c r="A198" s="9"/>
      <c r="B198" s="9"/>
      <c r="C198" s="9"/>
      <c r="D198" s="9"/>
      <c r="E198" s="15"/>
      <c r="F198" s="9"/>
      <c r="G198" s="9"/>
    </row>
    <row r="199" spans="1:7" ht="15.75" customHeight="1" x14ac:dyDescent="0.25">
      <c r="A199" s="9"/>
      <c r="B199" s="9"/>
      <c r="C199" s="9"/>
      <c r="D199" s="9"/>
      <c r="E199" s="15"/>
      <c r="F199" s="9"/>
      <c r="G199" s="9"/>
    </row>
    <row r="200" spans="1:7" ht="15.75" customHeight="1" x14ac:dyDescent="0.25">
      <c r="A200" s="9"/>
      <c r="B200" s="9"/>
      <c r="C200" s="9"/>
      <c r="D200" s="9"/>
      <c r="E200" s="15"/>
      <c r="F200" s="9"/>
      <c r="G200" s="9"/>
    </row>
    <row r="201" spans="1:7" ht="15.75" customHeight="1" x14ac:dyDescent="0.25">
      <c r="A201" s="9"/>
      <c r="B201" s="9"/>
      <c r="C201" s="9"/>
      <c r="D201" s="9"/>
      <c r="E201" s="15"/>
      <c r="F201" s="9"/>
      <c r="G201" s="9"/>
    </row>
    <row r="202" spans="1:7" ht="15.75" customHeight="1" x14ac:dyDescent="0.25">
      <c r="A202" s="9"/>
      <c r="B202" s="9"/>
      <c r="C202" s="9"/>
      <c r="D202" s="9"/>
      <c r="E202" s="15"/>
      <c r="F202" s="9"/>
      <c r="G202" s="9"/>
    </row>
    <row r="203" spans="1:7" ht="15.75" customHeight="1" x14ac:dyDescent="0.25">
      <c r="A203" s="9"/>
      <c r="B203" s="9"/>
      <c r="C203" s="9"/>
      <c r="D203" s="9"/>
      <c r="E203" s="15"/>
      <c r="F203" s="9"/>
      <c r="G203" s="9"/>
    </row>
    <row r="204" spans="1:7" ht="15.75" customHeight="1" x14ac:dyDescent="0.25">
      <c r="A204" s="9"/>
      <c r="B204" s="9"/>
      <c r="C204" s="9"/>
      <c r="D204" s="9"/>
      <c r="E204" s="15"/>
      <c r="F204" s="9"/>
      <c r="G204" s="9"/>
    </row>
    <row r="205" spans="1:7" ht="15.75" customHeight="1" x14ac:dyDescent="0.25">
      <c r="A205" s="9"/>
      <c r="B205" s="9"/>
      <c r="C205" s="9"/>
      <c r="D205" s="9"/>
      <c r="E205" s="15"/>
      <c r="F205" s="9"/>
      <c r="G205" s="9"/>
    </row>
    <row r="206" spans="1:7" ht="15.75" customHeight="1" x14ac:dyDescent="0.25">
      <c r="A206" s="9"/>
      <c r="B206" s="9"/>
      <c r="C206" s="9"/>
      <c r="D206" s="9"/>
      <c r="E206" s="15"/>
      <c r="F206" s="9"/>
      <c r="G206" s="9"/>
    </row>
    <row r="207" spans="1:7" ht="15.75" customHeight="1" x14ac:dyDescent="0.25">
      <c r="A207" s="9"/>
      <c r="B207" s="9"/>
      <c r="C207" s="9"/>
      <c r="D207" s="9"/>
      <c r="E207" s="15"/>
      <c r="F207" s="9"/>
      <c r="G207" s="9"/>
    </row>
    <row r="208" spans="1:7" ht="15.75" customHeight="1" x14ac:dyDescent="0.25">
      <c r="A208" s="9"/>
      <c r="B208" s="9"/>
      <c r="C208" s="9"/>
      <c r="D208" s="9"/>
      <c r="E208" s="15"/>
      <c r="F208" s="9"/>
      <c r="G208" s="9"/>
    </row>
    <row r="209" spans="1:7" ht="15.75" customHeight="1" x14ac:dyDescent="0.25">
      <c r="A209" s="9"/>
      <c r="B209" s="9"/>
      <c r="C209" s="9"/>
      <c r="D209" s="9"/>
      <c r="E209" s="15"/>
      <c r="F209" s="9"/>
      <c r="G209" s="9"/>
    </row>
    <row r="210" spans="1:7" ht="15.75" customHeight="1" x14ac:dyDescent="0.25">
      <c r="A210" s="9"/>
      <c r="B210" s="9"/>
      <c r="C210" s="9"/>
      <c r="D210" s="9"/>
      <c r="E210" s="15"/>
      <c r="F210" s="9"/>
      <c r="G210" s="9"/>
    </row>
    <row r="211" spans="1:7" ht="15.75" customHeight="1" x14ac:dyDescent="0.25">
      <c r="A211" s="9"/>
      <c r="B211" s="9"/>
      <c r="C211" s="9"/>
      <c r="D211" s="9"/>
      <c r="E211" s="15"/>
      <c r="F211" s="9"/>
      <c r="G211" s="9"/>
    </row>
    <row r="212" spans="1:7" ht="15.75" customHeight="1" x14ac:dyDescent="0.25">
      <c r="A212" s="9"/>
      <c r="B212" s="9"/>
      <c r="C212" s="9"/>
      <c r="D212" s="9"/>
      <c r="E212" s="15"/>
      <c r="F212" s="9"/>
      <c r="G212" s="9"/>
    </row>
    <row r="213" spans="1:7" ht="15.75" customHeight="1" x14ac:dyDescent="0.25">
      <c r="A213" s="9"/>
      <c r="B213" s="9"/>
      <c r="C213" s="9"/>
      <c r="D213" s="9"/>
      <c r="E213" s="15"/>
      <c r="F213" s="9"/>
      <c r="G213" s="9"/>
    </row>
    <row r="214" spans="1:7" ht="15.75" customHeight="1" x14ac:dyDescent="0.25">
      <c r="A214" s="9"/>
      <c r="B214" s="9"/>
      <c r="C214" s="9"/>
      <c r="D214" s="9"/>
      <c r="E214" s="15"/>
      <c r="F214" s="9"/>
      <c r="G214" s="9"/>
    </row>
    <row r="215" spans="1:7" ht="15.75" customHeight="1" x14ac:dyDescent="0.25">
      <c r="A215" s="9"/>
      <c r="B215" s="9"/>
      <c r="C215" s="9"/>
      <c r="D215" s="9"/>
      <c r="E215" s="15"/>
      <c r="F215" s="9"/>
      <c r="G215" s="9"/>
    </row>
    <row r="216" spans="1:7" ht="15.75" customHeight="1" x14ac:dyDescent="0.25">
      <c r="A216" s="9"/>
      <c r="B216" s="9"/>
      <c r="C216" s="9"/>
      <c r="D216" s="9"/>
      <c r="E216" s="15"/>
      <c r="F216" s="9"/>
      <c r="G216" s="9"/>
    </row>
    <row r="217" spans="1:7" ht="15.75" customHeight="1" x14ac:dyDescent="0.25">
      <c r="A217" s="9"/>
      <c r="B217" s="9"/>
      <c r="C217" s="9"/>
      <c r="D217" s="9"/>
      <c r="E217" s="15"/>
      <c r="F217" s="9"/>
      <c r="G217" s="9"/>
    </row>
    <row r="218" spans="1:7" ht="15.75" customHeight="1" x14ac:dyDescent="0.25">
      <c r="A218" s="9"/>
      <c r="B218" s="9"/>
      <c r="C218" s="9"/>
      <c r="D218" s="9"/>
      <c r="E218" s="15"/>
      <c r="F218" s="9"/>
      <c r="G218" s="9"/>
    </row>
    <row r="219" spans="1:7" ht="15.75" customHeight="1" x14ac:dyDescent="0.25">
      <c r="A219" s="9"/>
      <c r="B219" s="9"/>
      <c r="C219" s="9"/>
      <c r="D219" s="9"/>
      <c r="E219" s="15"/>
      <c r="F219" s="9"/>
      <c r="G219" s="9"/>
    </row>
    <row r="220" spans="1:7" ht="15.75" customHeight="1" x14ac:dyDescent="0.25">
      <c r="A220" s="9"/>
      <c r="B220" s="9"/>
      <c r="C220" s="9"/>
      <c r="D220" s="9"/>
      <c r="E220" s="15"/>
      <c r="F220" s="9"/>
      <c r="G220" s="9"/>
    </row>
    <row r="221" spans="1:7" ht="15.75" customHeight="1" x14ac:dyDescent="0.25">
      <c r="A221" s="9"/>
      <c r="B221" s="9"/>
      <c r="C221" s="9"/>
      <c r="D221" s="9"/>
      <c r="E221" s="15"/>
      <c r="F221" s="9"/>
      <c r="G221" s="9"/>
    </row>
    <row r="222" spans="1:7" ht="15.75" customHeight="1" x14ac:dyDescent="0.25">
      <c r="A222" s="9"/>
      <c r="B222" s="9"/>
      <c r="C222" s="9"/>
      <c r="D222" s="9"/>
      <c r="E222" s="15"/>
      <c r="F222" s="9"/>
      <c r="G222" s="9"/>
    </row>
    <row r="223" spans="1:7" ht="15.75" customHeight="1" x14ac:dyDescent="0.25">
      <c r="A223" s="9"/>
      <c r="B223" s="9"/>
      <c r="C223" s="9"/>
      <c r="D223" s="9"/>
      <c r="E223" s="15"/>
      <c r="F223" s="9"/>
      <c r="G223" s="9"/>
    </row>
    <row r="224" spans="1:7" ht="15.75" customHeight="1" x14ac:dyDescent="0.25">
      <c r="A224" s="9"/>
      <c r="B224" s="9"/>
      <c r="C224" s="9"/>
      <c r="D224" s="9"/>
      <c r="E224" s="15"/>
      <c r="F224" s="9"/>
      <c r="G224" s="9"/>
    </row>
    <row r="225" spans="1:7" ht="15.75" customHeight="1" x14ac:dyDescent="0.25">
      <c r="A225" s="9"/>
      <c r="B225" s="9"/>
      <c r="C225" s="9"/>
      <c r="D225" s="9"/>
      <c r="E225" s="15"/>
      <c r="F225" s="9"/>
      <c r="G225" s="9"/>
    </row>
    <row r="226" spans="1:7" ht="15.75" customHeight="1" x14ac:dyDescent="0.25">
      <c r="A226" s="9"/>
      <c r="B226" s="9"/>
      <c r="C226" s="9"/>
      <c r="D226" s="9"/>
      <c r="E226" s="15"/>
      <c r="F226" s="9"/>
      <c r="G226" s="9"/>
    </row>
    <row r="227" spans="1:7" ht="15.75" customHeight="1" x14ac:dyDescent="0.25">
      <c r="A227" s="9"/>
      <c r="B227" s="9"/>
      <c r="C227" s="9"/>
      <c r="D227" s="9"/>
      <c r="E227" s="15"/>
      <c r="F227" s="9"/>
      <c r="G227" s="9"/>
    </row>
    <row r="228" spans="1:7" ht="15.75" customHeight="1" x14ac:dyDescent="0.25">
      <c r="A228" s="9"/>
      <c r="B228" s="9"/>
      <c r="C228" s="9"/>
      <c r="D228" s="9"/>
      <c r="E228" s="15"/>
      <c r="F228" s="9"/>
      <c r="G228" s="9"/>
    </row>
    <row r="229" spans="1:7" ht="15.75" customHeight="1" x14ac:dyDescent="0.25">
      <c r="A229" s="9"/>
      <c r="B229" s="9"/>
      <c r="C229" s="9"/>
      <c r="D229" s="9"/>
      <c r="E229" s="15"/>
      <c r="F229" s="9"/>
      <c r="G229" s="9"/>
    </row>
    <row r="230" spans="1:7" ht="15.75" customHeight="1" x14ac:dyDescent="0.25">
      <c r="A230" s="9"/>
      <c r="B230" s="9"/>
      <c r="C230" s="9"/>
      <c r="D230" s="9"/>
      <c r="E230" s="15"/>
      <c r="F230" s="9"/>
      <c r="G230" s="9"/>
    </row>
    <row r="231" spans="1:7" ht="15.75" customHeight="1" x14ac:dyDescent="0.25">
      <c r="A231" s="9"/>
      <c r="B231" s="9"/>
      <c r="C231" s="9"/>
      <c r="D231" s="9"/>
      <c r="E231" s="15"/>
      <c r="F231" s="9"/>
      <c r="G231" s="9"/>
    </row>
    <row r="232" spans="1:7" ht="15.75" customHeight="1" x14ac:dyDescent="0.25">
      <c r="A232" s="9"/>
      <c r="B232" s="9"/>
      <c r="C232" s="9"/>
      <c r="D232" s="9"/>
      <c r="E232" s="15"/>
      <c r="F232" s="9"/>
      <c r="G232" s="9"/>
    </row>
    <row r="233" spans="1:7" ht="15.75" customHeight="1" x14ac:dyDescent="0.25">
      <c r="A233" s="9"/>
      <c r="B233" s="9"/>
      <c r="C233" s="9"/>
      <c r="D233" s="9"/>
      <c r="E233" s="15"/>
      <c r="F233" s="9"/>
      <c r="G233" s="9"/>
    </row>
    <row r="234" spans="1:7" ht="15.75" customHeight="1" x14ac:dyDescent="0.25">
      <c r="A234" s="9"/>
      <c r="B234" s="9"/>
      <c r="C234" s="9"/>
      <c r="D234" s="9"/>
      <c r="E234" s="15"/>
      <c r="F234" s="9"/>
      <c r="G234" s="9"/>
    </row>
    <row r="235" spans="1:7" ht="15.75" customHeight="1" x14ac:dyDescent="0.25">
      <c r="A235" s="9"/>
      <c r="B235" s="9"/>
      <c r="C235" s="9"/>
      <c r="D235" s="9"/>
      <c r="E235" s="15"/>
      <c r="F235" s="9"/>
      <c r="G235" s="9"/>
    </row>
    <row r="236" spans="1:7" ht="15.75" customHeight="1" x14ac:dyDescent="0.25">
      <c r="A236" s="9"/>
      <c r="B236" s="9"/>
      <c r="C236" s="9"/>
      <c r="D236" s="9"/>
      <c r="E236" s="15"/>
      <c r="F236" s="9"/>
      <c r="G236" s="9"/>
    </row>
    <row r="237" spans="1:7" ht="15.75" customHeight="1" x14ac:dyDescent="0.25">
      <c r="A237" s="9"/>
      <c r="B237" s="9"/>
      <c r="C237" s="9"/>
      <c r="D237" s="9"/>
      <c r="E237" s="15"/>
      <c r="F237" s="9"/>
      <c r="G237" s="9"/>
    </row>
    <row r="238" spans="1:7" ht="15.75" customHeight="1" x14ac:dyDescent="0.25">
      <c r="A238" s="9"/>
      <c r="B238" s="9"/>
      <c r="C238" s="9"/>
      <c r="D238" s="9"/>
      <c r="E238" s="15"/>
      <c r="F238" s="9"/>
      <c r="G238" s="9"/>
    </row>
    <row r="239" spans="1:7" ht="15.75" customHeight="1" x14ac:dyDescent="0.25">
      <c r="A239" s="9"/>
      <c r="B239" s="9"/>
      <c r="C239" s="9"/>
      <c r="D239" s="9"/>
      <c r="E239" s="15"/>
      <c r="F239" s="9"/>
      <c r="G239" s="9"/>
    </row>
    <row r="240" spans="1:7" ht="15.75" customHeight="1" x14ac:dyDescent="0.25">
      <c r="A240" s="9"/>
      <c r="B240" s="9"/>
      <c r="C240" s="9"/>
      <c r="D240" s="9"/>
      <c r="E240" s="15"/>
      <c r="F240" s="9"/>
      <c r="G240" s="9"/>
    </row>
    <row r="241" spans="1:7" ht="15.75" customHeight="1" x14ac:dyDescent="0.25">
      <c r="A241" s="9"/>
      <c r="B241" s="9"/>
      <c r="C241" s="9"/>
      <c r="D241" s="9"/>
      <c r="E241" s="15"/>
      <c r="F241" s="9"/>
      <c r="G241" s="9"/>
    </row>
    <row r="242" spans="1:7" ht="15.75" customHeight="1" x14ac:dyDescent="0.25">
      <c r="A242" s="9"/>
      <c r="B242" s="9"/>
      <c r="C242" s="9"/>
      <c r="D242" s="9"/>
      <c r="E242" s="15"/>
      <c r="F242" s="9"/>
      <c r="G242" s="9"/>
    </row>
    <row r="243" spans="1:7" ht="15.75" customHeight="1" x14ac:dyDescent="0.25">
      <c r="A243" s="9"/>
      <c r="B243" s="9"/>
      <c r="C243" s="9"/>
      <c r="D243" s="9"/>
      <c r="E243" s="15"/>
      <c r="F243" s="9"/>
      <c r="G243" s="9"/>
    </row>
    <row r="244" spans="1:7" ht="15.75" customHeight="1" x14ac:dyDescent="0.25">
      <c r="A244" s="9"/>
      <c r="B244" s="9"/>
      <c r="C244" s="9"/>
      <c r="D244" s="9"/>
      <c r="E244" s="15"/>
      <c r="F244" s="9"/>
      <c r="G244" s="9"/>
    </row>
    <row r="245" spans="1:7" ht="15.75" customHeight="1" x14ac:dyDescent="0.25">
      <c r="A245" s="9"/>
      <c r="B245" s="9"/>
      <c r="C245" s="9"/>
      <c r="D245" s="9"/>
      <c r="E245" s="15"/>
      <c r="F245" s="9"/>
      <c r="G245" s="9"/>
    </row>
    <row r="246" spans="1:7" ht="15.75" customHeight="1" x14ac:dyDescent="0.25">
      <c r="A246" s="9"/>
      <c r="B246" s="9"/>
      <c r="C246" s="9"/>
      <c r="D246" s="9"/>
      <c r="E246" s="15"/>
      <c r="F246" s="9"/>
      <c r="G246" s="9"/>
    </row>
    <row r="247" spans="1:7" ht="15.75" customHeight="1" x14ac:dyDescent="0.25">
      <c r="A247" s="9"/>
      <c r="B247" s="9"/>
      <c r="C247" s="9"/>
      <c r="D247" s="9"/>
      <c r="E247" s="15"/>
      <c r="F247" s="9"/>
      <c r="G247" s="9"/>
    </row>
    <row r="248" spans="1:7" ht="15.75" customHeight="1" x14ac:dyDescent="0.25">
      <c r="A248" s="9"/>
      <c r="B248" s="9"/>
      <c r="C248" s="9"/>
      <c r="D248" s="9"/>
      <c r="E248" s="15"/>
      <c r="F248" s="9"/>
      <c r="G248" s="9"/>
    </row>
    <row r="249" spans="1:7" ht="15.75" customHeight="1" x14ac:dyDescent="0.25">
      <c r="A249" s="9"/>
      <c r="B249" s="9"/>
      <c r="C249" s="9"/>
      <c r="D249" s="9"/>
      <c r="E249" s="15"/>
      <c r="F249" s="9"/>
      <c r="G249" s="9"/>
    </row>
    <row r="250" spans="1:7" ht="15.75" customHeight="1" x14ac:dyDescent="0.25">
      <c r="A250" s="9"/>
      <c r="B250" s="9"/>
      <c r="C250" s="9"/>
      <c r="D250" s="9"/>
      <c r="E250" s="15"/>
      <c r="F250" s="9"/>
      <c r="G250" s="9"/>
    </row>
    <row r="251" spans="1:7" ht="15.75" customHeight="1" x14ac:dyDescent="0.25">
      <c r="A251" s="9"/>
      <c r="B251" s="9"/>
      <c r="C251" s="9"/>
      <c r="D251" s="9"/>
      <c r="E251" s="15"/>
      <c r="F251" s="9"/>
      <c r="G251" s="9"/>
    </row>
    <row r="252" spans="1:7" ht="15.75" customHeight="1" x14ac:dyDescent="0.25">
      <c r="A252" s="9"/>
      <c r="B252" s="9"/>
      <c r="C252" s="9"/>
      <c r="D252" s="9"/>
      <c r="E252" s="15"/>
      <c r="F252" s="9"/>
      <c r="G252" s="9"/>
    </row>
    <row r="253" spans="1:7" ht="15.75" customHeight="1" x14ac:dyDescent="0.25">
      <c r="A253" s="9"/>
      <c r="B253" s="9"/>
      <c r="C253" s="9"/>
      <c r="D253" s="9"/>
      <c r="E253" s="15"/>
      <c r="F253" s="9"/>
      <c r="G253" s="9"/>
    </row>
    <row r="254" spans="1:7" ht="15.75" customHeight="1" x14ac:dyDescent="0.25">
      <c r="A254" s="9"/>
      <c r="B254" s="9"/>
      <c r="C254" s="9"/>
      <c r="D254" s="9"/>
      <c r="E254" s="15"/>
      <c r="F254" s="9"/>
      <c r="G254" s="9"/>
    </row>
    <row r="255" spans="1:7" ht="15.75" customHeight="1" x14ac:dyDescent="0.25">
      <c r="A255" s="9"/>
      <c r="B255" s="9"/>
      <c r="C255" s="9"/>
      <c r="D255" s="9"/>
      <c r="E255" s="15"/>
      <c r="F255" s="9"/>
      <c r="G255" s="9"/>
    </row>
    <row r="256" spans="1:7" ht="15.75" customHeight="1" x14ac:dyDescent="0.25">
      <c r="A256" s="9"/>
      <c r="B256" s="9"/>
      <c r="C256" s="9"/>
      <c r="D256" s="9"/>
      <c r="E256" s="15"/>
      <c r="F256" s="9"/>
      <c r="G256" s="9"/>
    </row>
    <row r="257" spans="1:7" ht="15.75" customHeight="1" x14ac:dyDescent="0.25">
      <c r="A257" s="9"/>
      <c r="B257" s="9"/>
      <c r="C257" s="9"/>
      <c r="D257" s="9"/>
      <c r="E257" s="15"/>
      <c r="F257" s="9"/>
      <c r="G257" s="9"/>
    </row>
    <row r="258" spans="1:7" ht="15.75" customHeight="1" x14ac:dyDescent="0.25">
      <c r="A258" s="9"/>
      <c r="B258" s="9"/>
      <c r="C258" s="9"/>
      <c r="D258" s="9"/>
      <c r="E258" s="15"/>
      <c r="F258" s="9"/>
      <c r="G258" s="9"/>
    </row>
    <row r="259" spans="1:7" ht="15.75" customHeight="1" x14ac:dyDescent="0.25">
      <c r="A259" s="9"/>
      <c r="B259" s="9"/>
      <c r="C259" s="9"/>
      <c r="D259" s="9"/>
      <c r="E259" s="15"/>
      <c r="F259" s="9"/>
      <c r="G259" s="9"/>
    </row>
    <row r="260" spans="1:7" ht="15.75" customHeight="1" x14ac:dyDescent="0.25">
      <c r="A260" s="9"/>
      <c r="B260" s="9"/>
      <c r="C260" s="9"/>
      <c r="D260" s="9"/>
      <c r="E260" s="15"/>
      <c r="F260" s="9"/>
      <c r="G260" s="9"/>
    </row>
    <row r="261" spans="1:7" ht="15.75" customHeight="1" x14ac:dyDescent="0.25">
      <c r="A261" s="9"/>
      <c r="B261" s="9"/>
      <c r="C261" s="9"/>
      <c r="D261" s="9"/>
      <c r="E261" s="15"/>
      <c r="F261" s="9"/>
      <c r="G261" s="9"/>
    </row>
    <row r="262" spans="1:7" ht="15.75" customHeight="1" x14ac:dyDescent="0.25">
      <c r="A262" s="9"/>
      <c r="B262" s="9"/>
      <c r="C262" s="9"/>
      <c r="D262" s="9"/>
      <c r="E262" s="15"/>
      <c r="F262" s="9"/>
      <c r="G262" s="9"/>
    </row>
    <row r="263" spans="1:7" ht="15.75" customHeight="1" x14ac:dyDescent="0.25">
      <c r="A263" s="9"/>
      <c r="B263" s="9"/>
      <c r="C263" s="9"/>
      <c r="D263" s="9"/>
      <c r="E263" s="15"/>
      <c r="F263" s="9"/>
      <c r="G263" s="9"/>
    </row>
    <row r="264" spans="1:7" ht="15.75" customHeight="1" x14ac:dyDescent="0.25">
      <c r="A264" s="9"/>
      <c r="B264" s="9"/>
      <c r="C264" s="9"/>
      <c r="D264" s="9"/>
      <c r="E264" s="15"/>
      <c r="F264" s="9"/>
      <c r="G264" s="9"/>
    </row>
    <row r="265" spans="1:7" ht="15.75" customHeight="1" x14ac:dyDescent="0.25">
      <c r="A265" s="9"/>
      <c r="B265" s="9"/>
      <c r="C265" s="9"/>
      <c r="D265" s="9"/>
      <c r="E265" s="15"/>
      <c r="F265" s="9"/>
      <c r="G265" s="9"/>
    </row>
    <row r="266" spans="1:7" ht="15.75" customHeight="1" x14ac:dyDescent="0.25">
      <c r="A266" s="9"/>
      <c r="B266" s="9"/>
      <c r="C266" s="9"/>
      <c r="D266" s="9"/>
      <c r="E266" s="15"/>
      <c r="F266" s="9"/>
      <c r="G266" s="9"/>
    </row>
    <row r="267" spans="1:7" ht="15.75" customHeight="1" x14ac:dyDescent="0.25">
      <c r="A267" s="9"/>
      <c r="B267" s="9"/>
      <c r="C267" s="9"/>
      <c r="D267" s="9"/>
      <c r="E267" s="15"/>
      <c r="F267" s="9"/>
      <c r="G267" s="9"/>
    </row>
    <row r="268" spans="1:7" ht="15.75" customHeight="1" x14ac:dyDescent="0.25">
      <c r="A268" s="9"/>
      <c r="B268" s="9"/>
      <c r="C268" s="9"/>
      <c r="D268" s="9"/>
      <c r="E268" s="15"/>
      <c r="F268" s="9"/>
      <c r="G268" s="9"/>
    </row>
    <row r="269" spans="1:7" ht="15.75" customHeight="1" x14ac:dyDescent="0.25">
      <c r="A269" s="9"/>
      <c r="B269" s="9"/>
      <c r="C269" s="9"/>
      <c r="D269" s="9"/>
      <c r="E269" s="15"/>
      <c r="F269" s="9"/>
      <c r="G269" s="9"/>
    </row>
    <row r="270" spans="1:7" ht="15.75" customHeight="1" x14ac:dyDescent="0.25">
      <c r="A270" s="9"/>
      <c r="B270" s="9"/>
      <c r="C270" s="9"/>
      <c r="D270" s="9"/>
      <c r="E270" s="15"/>
      <c r="F270" s="9"/>
      <c r="G270" s="9"/>
    </row>
    <row r="271" spans="1:7" ht="15.75" customHeight="1" x14ac:dyDescent="0.25">
      <c r="A271" s="9"/>
      <c r="B271" s="9"/>
      <c r="C271" s="9"/>
      <c r="D271" s="9"/>
      <c r="E271" s="15"/>
      <c r="F271" s="9"/>
      <c r="G271" s="9"/>
    </row>
    <row r="272" spans="1:7" ht="15.75" customHeight="1" x14ac:dyDescent="0.25">
      <c r="A272" s="9"/>
      <c r="B272" s="9"/>
      <c r="C272" s="9"/>
      <c r="D272" s="9"/>
      <c r="E272" s="15"/>
      <c r="F272" s="9"/>
      <c r="G272" s="9"/>
    </row>
    <row r="273" spans="1:7" ht="15.75" customHeight="1" x14ac:dyDescent="0.25">
      <c r="A273" s="9"/>
      <c r="B273" s="9"/>
      <c r="C273" s="9"/>
      <c r="D273" s="9"/>
      <c r="E273" s="15"/>
      <c r="F273" s="9"/>
      <c r="G273" s="9"/>
    </row>
    <row r="274" spans="1:7" ht="15.75" customHeight="1" x14ac:dyDescent="0.25">
      <c r="A274" s="9"/>
      <c r="B274" s="9"/>
      <c r="C274" s="9"/>
      <c r="D274" s="9"/>
      <c r="E274" s="15"/>
      <c r="F274" s="9"/>
      <c r="G274" s="9"/>
    </row>
    <row r="275" spans="1:7" ht="15.75" customHeight="1" x14ac:dyDescent="0.25">
      <c r="A275" s="9"/>
      <c r="B275" s="9"/>
      <c r="C275" s="9"/>
      <c r="D275" s="9"/>
      <c r="E275" s="15"/>
      <c r="F275" s="9"/>
      <c r="G275" s="9"/>
    </row>
    <row r="276" spans="1:7" ht="15.75" customHeight="1" x14ac:dyDescent="0.25">
      <c r="A276" s="9"/>
      <c r="B276" s="9"/>
      <c r="C276" s="9"/>
      <c r="D276" s="9"/>
      <c r="E276" s="15"/>
      <c r="F276" s="9"/>
      <c r="G276" s="9"/>
    </row>
    <row r="277" spans="1:7" ht="15.75" customHeight="1" x14ac:dyDescent="0.25">
      <c r="A277" s="9"/>
      <c r="B277" s="9"/>
      <c r="C277" s="9"/>
      <c r="D277" s="9"/>
      <c r="E277" s="15"/>
      <c r="F277" s="9"/>
      <c r="G277" s="9"/>
    </row>
    <row r="278" spans="1:7" ht="15.75" customHeight="1" x14ac:dyDescent="0.25">
      <c r="A278" s="9"/>
      <c r="B278" s="9"/>
      <c r="C278" s="9"/>
      <c r="D278" s="9"/>
      <c r="E278" s="15"/>
      <c r="F278" s="9"/>
      <c r="G278" s="9"/>
    </row>
    <row r="279" spans="1:7" ht="15.75" customHeight="1" x14ac:dyDescent="0.25">
      <c r="A279" s="9"/>
      <c r="B279" s="9"/>
      <c r="C279" s="9"/>
      <c r="D279" s="9"/>
      <c r="E279" s="15"/>
      <c r="F279" s="9"/>
      <c r="G279" s="9"/>
    </row>
    <row r="280" spans="1:7" ht="15.75" customHeight="1" x14ac:dyDescent="0.25">
      <c r="A280" s="9"/>
      <c r="B280" s="9"/>
      <c r="C280" s="9"/>
      <c r="D280" s="9"/>
      <c r="E280" s="15"/>
      <c r="F280" s="9"/>
      <c r="G280" s="9"/>
    </row>
    <row r="281" spans="1:7" ht="15.75" customHeight="1" x14ac:dyDescent="0.25">
      <c r="A281" s="9"/>
      <c r="B281" s="9"/>
      <c r="C281" s="9"/>
      <c r="D281" s="9"/>
      <c r="E281" s="15"/>
      <c r="F281" s="9"/>
      <c r="G281" s="9"/>
    </row>
    <row r="282" spans="1:7" ht="15.75" customHeight="1" x14ac:dyDescent="0.25">
      <c r="A282" s="9"/>
      <c r="B282" s="9"/>
      <c r="C282" s="9"/>
      <c r="D282" s="9"/>
      <c r="E282" s="15"/>
      <c r="F282" s="9"/>
      <c r="G282" s="9"/>
    </row>
    <row r="283" spans="1:7" ht="15.75" customHeight="1" x14ac:dyDescent="0.25">
      <c r="A283" s="9"/>
      <c r="B283" s="9"/>
      <c r="C283" s="9"/>
      <c r="D283" s="9"/>
      <c r="E283" s="15"/>
      <c r="F283" s="9"/>
      <c r="G283" s="9"/>
    </row>
    <row r="284" spans="1:7" ht="15.75" customHeight="1" x14ac:dyDescent="0.25">
      <c r="A284" s="9"/>
      <c r="B284" s="9"/>
      <c r="C284" s="9"/>
      <c r="D284" s="9"/>
      <c r="E284" s="15"/>
      <c r="F284" s="9"/>
      <c r="G284" s="9"/>
    </row>
    <row r="285" spans="1:7" ht="15.75" customHeight="1" x14ac:dyDescent="0.25">
      <c r="A285" s="9"/>
      <c r="B285" s="9"/>
      <c r="C285" s="9"/>
      <c r="D285" s="9"/>
      <c r="E285" s="15"/>
      <c r="F285" s="9"/>
      <c r="G285" s="9"/>
    </row>
    <row r="286" spans="1:7" ht="15.75" customHeight="1" x14ac:dyDescent="0.25">
      <c r="A286" s="9"/>
      <c r="B286" s="9"/>
      <c r="C286" s="9"/>
      <c r="D286" s="9"/>
      <c r="E286" s="15"/>
      <c r="F286" s="9"/>
      <c r="G286" s="9"/>
    </row>
    <row r="287" spans="1:7" ht="15.75" customHeight="1" x14ac:dyDescent="0.25">
      <c r="A287" s="9"/>
      <c r="B287" s="9"/>
      <c r="C287" s="9"/>
      <c r="D287" s="9"/>
      <c r="E287" s="15"/>
      <c r="F287" s="9"/>
      <c r="G287" s="9"/>
    </row>
    <row r="288" spans="1:7" ht="15.75" customHeight="1" x14ac:dyDescent="0.25">
      <c r="A288" s="9"/>
      <c r="B288" s="9"/>
      <c r="C288" s="9"/>
      <c r="D288" s="9"/>
      <c r="E288" s="15"/>
      <c r="F288" s="9"/>
      <c r="G288" s="9"/>
    </row>
    <row r="289" spans="5:5" ht="15.75" customHeight="1" x14ac:dyDescent="0.2">
      <c r="E289" s="37"/>
    </row>
    <row r="290" spans="5:5" ht="15.75" customHeight="1" x14ac:dyDescent="0.2">
      <c r="E290" s="37"/>
    </row>
    <row r="291" spans="5:5" ht="15.75" customHeight="1" x14ac:dyDescent="0.2">
      <c r="E291" s="37"/>
    </row>
    <row r="292" spans="5:5" ht="15.75" customHeight="1" x14ac:dyDescent="0.2">
      <c r="E292" s="37"/>
    </row>
    <row r="293" spans="5:5" ht="15.75" customHeight="1" x14ac:dyDescent="0.2">
      <c r="E293" s="37"/>
    </row>
    <row r="294" spans="5:5" ht="15.75" customHeight="1" x14ac:dyDescent="0.2">
      <c r="E294" s="37"/>
    </row>
    <row r="295" spans="5:5" ht="15.75" customHeight="1" x14ac:dyDescent="0.2">
      <c r="E295" s="37"/>
    </row>
    <row r="296" spans="5:5" ht="15.75" customHeight="1" x14ac:dyDescent="0.2">
      <c r="E296" s="37"/>
    </row>
    <row r="297" spans="5:5" ht="15.75" customHeight="1" x14ac:dyDescent="0.2">
      <c r="E297" s="37"/>
    </row>
    <row r="298" spans="5:5" ht="15.75" customHeight="1" x14ac:dyDescent="0.2">
      <c r="E298" s="37"/>
    </row>
    <row r="299" spans="5:5" ht="15.75" customHeight="1" x14ac:dyDescent="0.2">
      <c r="E299" s="37"/>
    </row>
    <row r="300" spans="5:5" ht="15.75" customHeight="1" x14ac:dyDescent="0.2">
      <c r="E300" s="37"/>
    </row>
    <row r="301" spans="5:5" ht="15.75" customHeight="1" x14ac:dyDescent="0.2">
      <c r="E301" s="37"/>
    </row>
    <row r="302" spans="5:5" ht="15.75" customHeight="1" x14ac:dyDescent="0.2">
      <c r="E302" s="37"/>
    </row>
    <row r="303" spans="5:5" ht="15.75" customHeight="1" x14ac:dyDescent="0.2">
      <c r="E303" s="37"/>
    </row>
    <row r="304" spans="5:5" ht="15.75" customHeight="1" x14ac:dyDescent="0.2">
      <c r="E304" s="37"/>
    </row>
    <row r="305" spans="5:5" ht="15.75" customHeight="1" x14ac:dyDescent="0.2">
      <c r="E305" s="37"/>
    </row>
    <row r="306" spans="5:5" ht="15.75" customHeight="1" x14ac:dyDescent="0.2">
      <c r="E306" s="37"/>
    </row>
    <row r="307" spans="5:5" ht="15.75" customHeight="1" x14ac:dyDescent="0.2">
      <c r="E307" s="37"/>
    </row>
    <row r="308" spans="5:5" ht="15.75" customHeight="1" x14ac:dyDescent="0.2">
      <c r="E308" s="37"/>
    </row>
    <row r="309" spans="5:5" ht="15.75" customHeight="1" x14ac:dyDescent="0.2">
      <c r="E309" s="37"/>
    </row>
    <row r="310" spans="5:5" ht="15.75" customHeight="1" x14ac:dyDescent="0.2">
      <c r="E310" s="37"/>
    </row>
    <row r="311" spans="5:5" ht="15.75" customHeight="1" x14ac:dyDescent="0.2">
      <c r="E311" s="37"/>
    </row>
    <row r="312" spans="5:5" ht="15.75" customHeight="1" x14ac:dyDescent="0.2">
      <c r="E312" s="37"/>
    </row>
    <row r="313" spans="5:5" ht="15.75" customHeight="1" x14ac:dyDescent="0.2">
      <c r="E313" s="37"/>
    </row>
    <row r="314" spans="5:5" ht="15.75" customHeight="1" x14ac:dyDescent="0.2">
      <c r="E314" s="37"/>
    </row>
    <row r="315" spans="5:5" ht="15.75" customHeight="1" x14ac:dyDescent="0.2">
      <c r="E315" s="37"/>
    </row>
    <row r="316" spans="5:5" ht="15.75" customHeight="1" x14ac:dyDescent="0.2">
      <c r="E316" s="37"/>
    </row>
    <row r="317" spans="5:5" ht="15.75" customHeight="1" x14ac:dyDescent="0.2">
      <c r="E317" s="37"/>
    </row>
    <row r="318" spans="5:5" ht="15.75" customHeight="1" x14ac:dyDescent="0.2">
      <c r="E318" s="37"/>
    </row>
    <row r="319" spans="5:5" ht="15.75" customHeight="1" x14ac:dyDescent="0.2">
      <c r="E319" s="37"/>
    </row>
    <row r="320" spans="5:5" ht="15.75" customHeight="1" x14ac:dyDescent="0.2">
      <c r="E320" s="37"/>
    </row>
    <row r="321" spans="5:5" ht="15.75" customHeight="1" x14ac:dyDescent="0.2">
      <c r="E321" s="37"/>
    </row>
    <row r="322" spans="5:5" ht="15.75" customHeight="1" x14ac:dyDescent="0.2">
      <c r="E322" s="37"/>
    </row>
    <row r="323" spans="5:5" ht="15.75" customHeight="1" x14ac:dyDescent="0.2">
      <c r="E323" s="37"/>
    </row>
    <row r="324" spans="5:5" ht="15.75" customHeight="1" x14ac:dyDescent="0.2">
      <c r="E324" s="37"/>
    </row>
    <row r="325" spans="5:5" ht="15.75" customHeight="1" x14ac:dyDescent="0.2">
      <c r="E325" s="37"/>
    </row>
    <row r="326" spans="5:5" ht="15.75" customHeight="1" x14ac:dyDescent="0.2">
      <c r="E326" s="37"/>
    </row>
    <row r="327" spans="5:5" ht="15.75" customHeight="1" x14ac:dyDescent="0.2">
      <c r="E327" s="37"/>
    </row>
    <row r="328" spans="5:5" ht="15.75" customHeight="1" x14ac:dyDescent="0.2">
      <c r="E328" s="37"/>
    </row>
    <row r="329" spans="5:5" ht="15.75" customHeight="1" x14ac:dyDescent="0.2">
      <c r="E329" s="37"/>
    </row>
    <row r="330" spans="5:5" ht="15.75" customHeight="1" x14ac:dyDescent="0.2">
      <c r="E330" s="37"/>
    </row>
    <row r="331" spans="5:5" ht="15.75" customHeight="1" x14ac:dyDescent="0.2">
      <c r="E331" s="37"/>
    </row>
    <row r="332" spans="5:5" ht="15.75" customHeight="1" x14ac:dyDescent="0.2">
      <c r="E332" s="37"/>
    </row>
    <row r="333" spans="5:5" ht="15.75" customHeight="1" x14ac:dyDescent="0.2">
      <c r="E333" s="37"/>
    </row>
    <row r="334" spans="5:5" ht="15.75" customHeight="1" x14ac:dyDescent="0.2">
      <c r="E334" s="37"/>
    </row>
    <row r="335" spans="5:5" ht="15.75" customHeight="1" x14ac:dyDescent="0.2">
      <c r="E335" s="37"/>
    </row>
    <row r="336" spans="5:5" ht="15.75" customHeight="1" x14ac:dyDescent="0.2">
      <c r="E336" s="37"/>
    </row>
    <row r="337" spans="5:5" ht="15.75" customHeight="1" x14ac:dyDescent="0.2">
      <c r="E337" s="37"/>
    </row>
    <row r="338" spans="5:5" ht="15.75" customHeight="1" x14ac:dyDescent="0.2">
      <c r="E338" s="37"/>
    </row>
    <row r="339" spans="5:5" ht="15.75" customHeight="1" x14ac:dyDescent="0.2">
      <c r="E339" s="37"/>
    </row>
    <row r="340" spans="5:5" ht="15.75" customHeight="1" x14ac:dyDescent="0.2">
      <c r="E340" s="37"/>
    </row>
    <row r="341" spans="5:5" ht="15.75" customHeight="1" x14ac:dyDescent="0.2">
      <c r="E341" s="37"/>
    </row>
    <row r="342" spans="5:5" ht="15.75" customHeight="1" x14ac:dyDescent="0.2">
      <c r="E342" s="37"/>
    </row>
    <row r="343" spans="5:5" ht="15.75" customHeight="1" x14ac:dyDescent="0.2">
      <c r="E343" s="37"/>
    </row>
    <row r="344" spans="5:5" ht="15.75" customHeight="1" x14ac:dyDescent="0.2">
      <c r="E344" s="37"/>
    </row>
    <row r="345" spans="5:5" ht="15.75" customHeight="1" x14ac:dyDescent="0.2">
      <c r="E345" s="37"/>
    </row>
    <row r="346" spans="5:5" ht="15.75" customHeight="1" x14ac:dyDescent="0.2">
      <c r="E346" s="37"/>
    </row>
    <row r="347" spans="5:5" ht="15.75" customHeight="1" x14ac:dyDescent="0.2">
      <c r="E347" s="37"/>
    </row>
    <row r="348" spans="5:5" ht="15.75" customHeight="1" x14ac:dyDescent="0.2">
      <c r="E348" s="37"/>
    </row>
    <row r="349" spans="5:5" ht="15.75" customHeight="1" x14ac:dyDescent="0.2">
      <c r="E349" s="37"/>
    </row>
    <row r="350" spans="5:5" ht="15.75" customHeight="1" x14ac:dyDescent="0.2">
      <c r="E350" s="37"/>
    </row>
    <row r="351" spans="5:5" ht="15.75" customHeight="1" x14ac:dyDescent="0.2">
      <c r="E351" s="37"/>
    </row>
    <row r="352" spans="5:5" ht="15.75" customHeight="1" x14ac:dyDescent="0.2">
      <c r="E352" s="37"/>
    </row>
    <row r="353" spans="5:5" ht="15.75" customHeight="1" x14ac:dyDescent="0.2">
      <c r="E353" s="37"/>
    </row>
    <row r="354" spans="5:5" ht="15.75" customHeight="1" x14ac:dyDescent="0.2">
      <c r="E354" s="37"/>
    </row>
    <row r="355" spans="5:5" ht="15.75" customHeight="1" x14ac:dyDescent="0.2">
      <c r="E355" s="37"/>
    </row>
    <row r="356" spans="5:5" ht="15.75" customHeight="1" x14ac:dyDescent="0.2">
      <c r="E356" s="37"/>
    </row>
    <row r="357" spans="5:5" ht="15.75" customHeight="1" x14ac:dyDescent="0.2">
      <c r="E357" s="37"/>
    </row>
    <row r="358" spans="5:5" ht="15.75" customHeight="1" x14ac:dyDescent="0.2">
      <c r="E358" s="37"/>
    </row>
    <row r="359" spans="5:5" ht="15.75" customHeight="1" x14ac:dyDescent="0.2">
      <c r="E359" s="37"/>
    </row>
    <row r="360" spans="5:5" ht="15.75" customHeight="1" x14ac:dyDescent="0.2">
      <c r="E360" s="37"/>
    </row>
    <row r="361" spans="5:5" ht="15.75" customHeight="1" x14ac:dyDescent="0.2">
      <c r="E361" s="37"/>
    </row>
    <row r="362" spans="5:5" ht="15.75" customHeight="1" x14ac:dyDescent="0.2">
      <c r="E362" s="37"/>
    </row>
    <row r="363" spans="5:5" ht="15.75" customHeight="1" x14ac:dyDescent="0.2">
      <c r="E363" s="37"/>
    </row>
    <row r="364" spans="5:5" ht="15.75" customHeight="1" x14ac:dyDescent="0.2">
      <c r="E364" s="37"/>
    </row>
    <row r="365" spans="5:5" ht="15.75" customHeight="1" x14ac:dyDescent="0.2">
      <c r="E365" s="37"/>
    </row>
    <row r="366" spans="5:5" ht="15.75" customHeight="1" x14ac:dyDescent="0.2">
      <c r="E366" s="37"/>
    </row>
    <row r="367" spans="5:5" ht="15.75" customHeight="1" x14ac:dyDescent="0.2">
      <c r="E367" s="37"/>
    </row>
    <row r="368" spans="5:5" ht="15.75" customHeight="1" x14ac:dyDescent="0.2">
      <c r="E368" s="37"/>
    </row>
    <row r="369" spans="5:5" ht="15.75" customHeight="1" x14ac:dyDescent="0.2">
      <c r="E369" s="37"/>
    </row>
    <row r="370" spans="5:5" ht="15.75" customHeight="1" x14ac:dyDescent="0.2">
      <c r="E370" s="37"/>
    </row>
    <row r="371" spans="5:5" ht="15.75" customHeight="1" x14ac:dyDescent="0.2">
      <c r="E371" s="37"/>
    </row>
    <row r="372" spans="5:5" ht="15.75" customHeight="1" x14ac:dyDescent="0.2">
      <c r="E372" s="37"/>
    </row>
    <row r="373" spans="5:5" ht="15.75" customHeight="1" x14ac:dyDescent="0.2">
      <c r="E373" s="37"/>
    </row>
    <row r="374" spans="5:5" ht="15.75" customHeight="1" x14ac:dyDescent="0.2">
      <c r="E374" s="37"/>
    </row>
    <row r="375" spans="5:5" ht="15.75" customHeight="1" x14ac:dyDescent="0.2">
      <c r="E375" s="37"/>
    </row>
    <row r="376" spans="5:5" ht="15.75" customHeight="1" x14ac:dyDescent="0.2">
      <c r="E376" s="37"/>
    </row>
    <row r="377" spans="5:5" ht="15.75" customHeight="1" x14ac:dyDescent="0.2">
      <c r="E377" s="37"/>
    </row>
    <row r="378" spans="5:5" ht="15.75" customHeight="1" x14ac:dyDescent="0.2">
      <c r="E378" s="37"/>
    </row>
    <row r="379" spans="5:5" ht="15.75" customHeight="1" x14ac:dyDescent="0.2">
      <c r="E379" s="37"/>
    </row>
    <row r="380" spans="5:5" ht="15.75" customHeight="1" x14ac:dyDescent="0.2">
      <c r="E380" s="37"/>
    </row>
    <row r="381" spans="5:5" ht="15.75" customHeight="1" x14ac:dyDescent="0.2">
      <c r="E381" s="37"/>
    </row>
    <row r="382" spans="5:5" ht="15.75" customHeight="1" x14ac:dyDescent="0.2">
      <c r="E382" s="37"/>
    </row>
    <row r="383" spans="5:5" ht="15.75" customHeight="1" x14ac:dyDescent="0.2">
      <c r="E383" s="37"/>
    </row>
    <row r="384" spans="5:5" ht="15.75" customHeight="1" x14ac:dyDescent="0.2">
      <c r="E384" s="37"/>
    </row>
    <row r="385" spans="5:5" ht="15.75" customHeight="1" x14ac:dyDescent="0.2">
      <c r="E385" s="37"/>
    </row>
    <row r="386" spans="5:5" ht="15.75" customHeight="1" x14ac:dyDescent="0.2">
      <c r="E386" s="37"/>
    </row>
    <row r="387" spans="5:5" ht="15.75" customHeight="1" x14ac:dyDescent="0.2">
      <c r="E387" s="37"/>
    </row>
    <row r="388" spans="5:5" ht="15.75" customHeight="1" x14ac:dyDescent="0.2">
      <c r="E388" s="37"/>
    </row>
    <row r="389" spans="5:5" ht="15.75" customHeight="1" x14ac:dyDescent="0.2">
      <c r="E389" s="37"/>
    </row>
    <row r="390" spans="5:5" ht="15.75" customHeight="1" x14ac:dyDescent="0.2">
      <c r="E390" s="37"/>
    </row>
    <row r="391" spans="5:5" ht="15.75" customHeight="1" x14ac:dyDescent="0.2">
      <c r="E391" s="37"/>
    </row>
    <row r="392" spans="5:5" ht="15.75" customHeight="1" x14ac:dyDescent="0.2">
      <c r="E392" s="37"/>
    </row>
    <row r="393" spans="5:5" ht="15.75" customHeight="1" x14ac:dyDescent="0.2">
      <c r="E393" s="37"/>
    </row>
    <row r="394" spans="5:5" ht="15.75" customHeight="1" x14ac:dyDescent="0.2">
      <c r="E394" s="37"/>
    </row>
    <row r="395" spans="5:5" ht="15.75" customHeight="1" x14ac:dyDescent="0.2">
      <c r="E395" s="37"/>
    </row>
    <row r="396" spans="5:5" ht="15.75" customHeight="1" x14ac:dyDescent="0.2">
      <c r="E396" s="37"/>
    </row>
    <row r="397" spans="5:5" ht="15.75" customHeight="1" x14ac:dyDescent="0.2">
      <c r="E397" s="37"/>
    </row>
    <row r="398" spans="5:5" ht="15.75" customHeight="1" x14ac:dyDescent="0.2">
      <c r="E398" s="37"/>
    </row>
    <row r="399" spans="5:5" ht="15.75" customHeight="1" x14ac:dyDescent="0.2">
      <c r="E399" s="37"/>
    </row>
    <row r="400" spans="5:5" ht="15.75" customHeight="1" x14ac:dyDescent="0.2">
      <c r="E400" s="37"/>
    </row>
    <row r="401" spans="5:5" ht="15.75" customHeight="1" x14ac:dyDescent="0.2">
      <c r="E401" s="37"/>
    </row>
    <row r="402" spans="5:5" ht="15.75" customHeight="1" x14ac:dyDescent="0.2">
      <c r="E402" s="37"/>
    </row>
    <row r="403" spans="5:5" ht="15.75" customHeight="1" x14ac:dyDescent="0.2">
      <c r="E403" s="37"/>
    </row>
    <row r="404" spans="5:5" ht="15.75" customHeight="1" x14ac:dyDescent="0.2">
      <c r="E404" s="37"/>
    </row>
    <row r="405" spans="5:5" ht="15.75" customHeight="1" x14ac:dyDescent="0.2">
      <c r="E405" s="37"/>
    </row>
    <row r="406" spans="5:5" ht="15.75" customHeight="1" x14ac:dyDescent="0.2">
      <c r="E406" s="37"/>
    </row>
    <row r="407" spans="5:5" ht="15.75" customHeight="1" x14ac:dyDescent="0.2">
      <c r="E407" s="37"/>
    </row>
    <row r="408" spans="5:5" ht="15.75" customHeight="1" x14ac:dyDescent="0.2">
      <c r="E408" s="37"/>
    </row>
    <row r="409" spans="5:5" ht="15.75" customHeight="1" x14ac:dyDescent="0.2">
      <c r="E409" s="37"/>
    </row>
    <row r="410" spans="5:5" ht="15.75" customHeight="1" x14ac:dyDescent="0.2">
      <c r="E410" s="37"/>
    </row>
    <row r="411" spans="5:5" ht="15.75" customHeight="1" x14ac:dyDescent="0.2">
      <c r="E411" s="37"/>
    </row>
    <row r="412" spans="5:5" ht="15.75" customHeight="1" x14ac:dyDescent="0.2">
      <c r="E412" s="37"/>
    </row>
    <row r="413" spans="5:5" ht="15.75" customHeight="1" x14ac:dyDescent="0.2">
      <c r="E413" s="37"/>
    </row>
    <row r="414" spans="5:5" ht="15.75" customHeight="1" x14ac:dyDescent="0.2">
      <c r="E414" s="37"/>
    </row>
    <row r="415" spans="5:5" ht="15.75" customHeight="1" x14ac:dyDescent="0.2">
      <c r="E415" s="37"/>
    </row>
    <row r="416" spans="5:5" ht="15.75" customHeight="1" x14ac:dyDescent="0.2">
      <c r="E416" s="37"/>
    </row>
    <row r="417" spans="5:5" ht="15.75" customHeight="1" x14ac:dyDescent="0.2">
      <c r="E417" s="37"/>
    </row>
    <row r="418" spans="5:5" ht="15.75" customHeight="1" x14ac:dyDescent="0.2">
      <c r="E418" s="37"/>
    </row>
    <row r="419" spans="5:5" ht="15.75" customHeight="1" x14ac:dyDescent="0.2">
      <c r="E419" s="37"/>
    </row>
    <row r="420" spans="5:5" ht="15.75" customHeight="1" x14ac:dyDescent="0.2">
      <c r="E420" s="37"/>
    </row>
    <row r="421" spans="5:5" ht="15.75" customHeight="1" x14ac:dyDescent="0.2">
      <c r="E421" s="37"/>
    </row>
    <row r="422" spans="5:5" ht="15.75" customHeight="1" x14ac:dyDescent="0.2">
      <c r="E422" s="37"/>
    </row>
    <row r="423" spans="5:5" ht="15.75" customHeight="1" x14ac:dyDescent="0.2">
      <c r="E423" s="37"/>
    </row>
    <row r="424" spans="5:5" ht="15.75" customHeight="1" x14ac:dyDescent="0.2">
      <c r="E424" s="37"/>
    </row>
    <row r="425" spans="5:5" ht="15.75" customHeight="1" x14ac:dyDescent="0.2">
      <c r="E425" s="37"/>
    </row>
    <row r="426" spans="5:5" ht="15.75" customHeight="1" x14ac:dyDescent="0.2">
      <c r="E426" s="37"/>
    </row>
    <row r="427" spans="5:5" ht="15.75" customHeight="1" x14ac:dyDescent="0.2">
      <c r="E427" s="37"/>
    </row>
    <row r="428" spans="5:5" ht="15.75" customHeight="1" x14ac:dyDescent="0.2">
      <c r="E428" s="37"/>
    </row>
    <row r="429" spans="5:5" ht="15.75" customHeight="1" x14ac:dyDescent="0.2">
      <c r="E429" s="37"/>
    </row>
    <row r="430" spans="5:5" ht="15.75" customHeight="1" x14ac:dyDescent="0.2">
      <c r="E430" s="37"/>
    </row>
    <row r="431" spans="5:5" ht="15.75" customHeight="1" x14ac:dyDescent="0.2">
      <c r="E431" s="37"/>
    </row>
    <row r="432" spans="5:5" ht="15.75" customHeight="1" x14ac:dyDescent="0.2">
      <c r="E432" s="37"/>
    </row>
    <row r="433" spans="5:5" ht="15.75" customHeight="1" x14ac:dyDescent="0.2">
      <c r="E433" s="37"/>
    </row>
    <row r="434" spans="5:5" ht="15.75" customHeight="1" x14ac:dyDescent="0.2">
      <c r="E434" s="37"/>
    </row>
    <row r="435" spans="5:5" ht="15.75" customHeight="1" x14ac:dyDescent="0.2">
      <c r="E435" s="37"/>
    </row>
    <row r="436" spans="5:5" ht="15.75" customHeight="1" x14ac:dyDescent="0.2">
      <c r="E436" s="37"/>
    </row>
    <row r="437" spans="5:5" ht="15.75" customHeight="1" x14ac:dyDescent="0.2">
      <c r="E437" s="37"/>
    </row>
    <row r="438" spans="5:5" ht="15.75" customHeight="1" x14ac:dyDescent="0.2">
      <c r="E438" s="37"/>
    </row>
    <row r="439" spans="5:5" ht="15.75" customHeight="1" x14ac:dyDescent="0.2">
      <c r="E439" s="37"/>
    </row>
    <row r="440" spans="5:5" ht="15.75" customHeight="1" x14ac:dyDescent="0.2">
      <c r="E440" s="37"/>
    </row>
    <row r="441" spans="5:5" ht="15.75" customHeight="1" x14ac:dyDescent="0.2">
      <c r="E441" s="37"/>
    </row>
    <row r="442" spans="5:5" ht="15.75" customHeight="1" x14ac:dyDescent="0.2">
      <c r="E442" s="37"/>
    </row>
    <row r="443" spans="5:5" ht="15.75" customHeight="1" x14ac:dyDescent="0.2">
      <c r="E443" s="37"/>
    </row>
    <row r="444" spans="5:5" ht="15.75" customHeight="1" x14ac:dyDescent="0.2">
      <c r="E444" s="37"/>
    </row>
    <row r="445" spans="5:5" ht="15.75" customHeight="1" x14ac:dyDescent="0.2">
      <c r="E445" s="37"/>
    </row>
    <row r="446" spans="5:5" ht="15.75" customHeight="1" x14ac:dyDescent="0.2">
      <c r="E446" s="37"/>
    </row>
    <row r="447" spans="5:5" ht="15.75" customHeight="1" x14ac:dyDescent="0.2">
      <c r="E447" s="37"/>
    </row>
    <row r="448" spans="5:5" ht="15.75" customHeight="1" x14ac:dyDescent="0.2">
      <c r="E448" s="37"/>
    </row>
    <row r="449" spans="5:5" ht="15.75" customHeight="1" x14ac:dyDescent="0.2">
      <c r="E449" s="37"/>
    </row>
    <row r="450" spans="5:5" ht="15.75" customHeight="1" x14ac:dyDescent="0.2">
      <c r="E450" s="37"/>
    </row>
    <row r="451" spans="5:5" ht="15.75" customHeight="1" x14ac:dyDescent="0.2">
      <c r="E451" s="37"/>
    </row>
    <row r="452" spans="5:5" ht="15.75" customHeight="1" x14ac:dyDescent="0.2">
      <c r="E452" s="37"/>
    </row>
    <row r="453" spans="5:5" ht="15.75" customHeight="1" x14ac:dyDescent="0.2">
      <c r="E453" s="37"/>
    </row>
    <row r="454" spans="5:5" ht="15.75" customHeight="1" x14ac:dyDescent="0.2">
      <c r="E454" s="37"/>
    </row>
    <row r="455" spans="5:5" ht="15.75" customHeight="1" x14ac:dyDescent="0.2">
      <c r="E455" s="37"/>
    </row>
    <row r="456" spans="5:5" ht="15.75" customHeight="1" x14ac:dyDescent="0.2">
      <c r="E456" s="37"/>
    </row>
    <row r="457" spans="5:5" ht="15.75" customHeight="1" x14ac:dyDescent="0.2">
      <c r="E457" s="37"/>
    </row>
    <row r="458" spans="5:5" ht="15.75" customHeight="1" x14ac:dyDescent="0.2">
      <c r="E458" s="37"/>
    </row>
    <row r="459" spans="5:5" ht="15.75" customHeight="1" x14ac:dyDescent="0.2">
      <c r="E459" s="37"/>
    </row>
    <row r="460" spans="5:5" ht="15.75" customHeight="1" x14ac:dyDescent="0.2">
      <c r="E460" s="37"/>
    </row>
    <row r="461" spans="5:5" ht="15.75" customHeight="1" x14ac:dyDescent="0.2">
      <c r="E461" s="37"/>
    </row>
    <row r="462" spans="5:5" ht="15.75" customHeight="1" x14ac:dyDescent="0.2">
      <c r="E462" s="37"/>
    </row>
    <row r="463" spans="5:5" ht="15.75" customHeight="1" x14ac:dyDescent="0.2">
      <c r="E463" s="37"/>
    </row>
    <row r="464" spans="5:5" ht="15.75" customHeight="1" x14ac:dyDescent="0.2">
      <c r="E464" s="37"/>
    </row>
    <row r="465" spans="5:5" ht="15.75" customHeight="1" x14ac:dyDescent="0.2">
      <c r="E465" s="37"/>
    </row>
    <row r="466" spans="5:5" ht="15.75" customHeight="1" x14ac:dyDescent="0.2">
      <c r="E466" s="37"/>
    </row>
    <row r="467" spans="5:5" ht="15.75" customHeight="1" x14ac:dyDescent="0.2">
      <c r="E467" s="37"/>
    </row>
    <row r="468" spans="5:5" ht="15.75" customHeight="1" x14ac:dyDescent="0.2">
      <c r="E468" s="37"/>
    </row>
    <row r="469" spans="5:5" ht="15.75" customHeight="1" x14ac:dyDescent="0.2">
      <c r="E469" s="37"/>
    </row>
    <row r="470" spans="5:5" ht="15.75" customHeight="1" x14ac:dyDescent="0.2">
      <c r="E470" s="37"/>
    </row>
    <row r="471" spans="5:5" ht="15.75" customHeight="1" x14ac:dyDescent="0.2">
      <c r="E471" s="37"/>
    </row>
    <row r="472" spans="5:5" ht="15.75" customHeight="1" x14ac:dyDescent="0.2">
      <c r="E472" s="37"/>
    </row>
    <row r="473" spans="5:5" ht="15.75" customHeight="1" x14ac:dyDescent="0.2">
      <c r="E473" s="37"/>
    </row>
    <row r="474" spans="5:5" ht="15.75" customHeight="1" x14ac:dyDescent="0.2">
      <c r="E474" s="37"/>
    </row>
    <row r="475" spans="5:5" ht="15.75" customHeight="1" x14ac:dyDescent="0.2">
      <c r="E475" s="37"/>
    </row>
    <row r="476" spans="5:5" ht="15.75" customHeight="1" x14ac:dyDescent="0.2">
      <c r="E476" s="37"/>
    </row>
    <row r="477" spans="5:5" ht="15.75" customHeight="1" x14ac:dyDescent="0.2">
      <c r="E477" s="37"/>
    </row>
    <row r="478" spans="5:5" ht="15.75" customHeight="1" x14ac:dyDescent="0.2">
      <c r="E478" s="37"/>
    </row>
    <row r="479" spans="5:5" ht="15.75" customHeight="1" x14ac:dyDescent="0.2">
      <c r="E479" s="37"/>
    </row>
    <row r="480" spans="5:5" ht="15.75" customHeight="1" x14ac:dyDescent="0.2">
      <c r="E480" s="37"/>
    </row>
    <row r="481" spans="5:5" ht="15.75" customHeight="1" x14ac:dyDescent="0.2">
      <c r="E481" s="37"/>
    </row>
    <row r="482" spans="5:5" ht="15.75" customHeight="1" x14ac:dyDescent="0.2">
      <c r="E482" s="37"/>
    </row>
    <row r="483" spans="5:5" ht="15.75" customHeight="1" x14ac:dyDescent="0.2">
      <c r="E483" s="37"/>
    </row>
    <row r="484" spans="5:5" ht="15.75" customHeight="1" x14ac:dyDescent="0.2">
      <c r="E484" s="37"/>
    </row>
    <row r="485" spans="5:5" ht="15.75" customHeight="1" x14ac:dyDescent="0.2">
      <c r="E485" s="37"/>
    </row>
    <row r="486" spans="5:5" ht="15.75" customHeight="1" x14ac:dyDescent="0.2">
      <c r="E486" s="37"/>
    </row>
    <row r="487" spans="5:5" ht="15.75" customHeight="1" x14ac:dyDescent="0.2">
      <c r="E487" s="37"/>
    </row>
    <row r="488" spans="5:5" ht="15.75" customHeight="1" x14ac:dyDescent="0.2">
      <c r="E488" s="37"/>
    </row>
    <row r="489" spans="5:5" ht="15.75" customHeight="1" x14ac:dyDescent="0.2">
      <c r="E489" s="37"/>
    </row>
    <row r="490" spans="5:5" ht="15.75" customHeight="1" x14ac:dyDescent="0.2">
      <c r="E490" s="37"/>
    </row>
    <row r="491" spans="5:5" ht="15.75" customHeight="1" x14ac:dyDescent="0.2">
      <c r="E491" s="37"/>
    </row>
    <row r="492" spans="5:5" ht="15.75" customHeight="1" x14ac:dyDescent="0.2">
      <c r="E492" s="37"/>
    </row>
    <row r="493" spans="5:5" ht="15.75" customHeight="1" x14ac:dyDescent="0.2">
      <c r="E493" s="37"/>
    </row>
    <row r="494" spans="5:5" ht="15.75" customHeight="1" x14ac:dyDescent="0.2">
      <c r="E494" s="37"/>
    </row>
    <row r="495" spans="5:5" ht="15.75" customHeight="1" x14ac:dyDescent="0.2">
      <c r="E495" s="37"/>
    </row>
    <row r="496" spans="5:5" ht="15.75" customHeight="1" x14ac:dyDescent="0.2">
      <c r="E496" s="37"/>
    </row>
    <row r="497" spans="5:5" ht="15.75" customHeight="1" x14ac:dyDescent="0.2">
      <c r="E497" s="37"/>
    </row>
    <row r="498" spans="5:5" ht="15.75" customHeight="1" x14ac:dyDescent="0.2">
      <c r="E498" s="37"/>
    </row>
    <row r="499" spans="5:5" ht="15.75" customHeight="1" x14ac:dyDescent="0.2">
      <c r="E499" s="37"/>
    </row>
    <row r="500" spans="5:5" ht="15.75" customHeight="1" x14ac:dyDescent="0.2">
      <c r="E500" s="37"/>
    </row>
    <row r="501" spans="5:5" ht="15.75" customHeight="1" x14ac:dyDescent="0.2">
      <c r="E501" s="37"/>
    </row>
    <row r="502" spans="5:5" ht="15.75" customHeight="1" x14ac:dyDescent="0.2">
      <c r="E502" s="37"/>
    </row>
    <row r="503" spans="5:5" ht="15.75" customHeight="1" x14ac:dyDescent="0.2">
      <c r="E503" s="37"/>
    </row>
    <row r="504" spans="5:5" ht="15.75" customHeight="1" x14ac:dyDescent="0.2">
      <c r="E504" s="37"/>
    </row>
    <row r="505" spans="5:5" ht="15.75" customHeight="1" x14ac:dyDescent="0.2">
      <c r="E505" s="37"/>
    </row>
    <row r="506" spans="5:5" ht="15.75" customHeight="1" x14ac:dyDescent="0.2">
      <c r="E506" s="37"/>
    </row>
    <row r="507" spans="5:5" ht="15.75" customHeight="1" x14ac:dyDescent="0.2">
      <c r="E507" s="37"/>
    </row>
    <row r="508" spans="5:5" ht="15.75" customHeight="1" x14ac:dyDescent="0.2">
      <c r="E508" s="37"/>
    </row>
    <row r="509" spans="5:5" ht="15.75" customHeight="1" x14ac:dyDescent="0.2">
      <c r="E509" s="37"/>
    </row>
    <row r="510" spans="5:5" ht="15.75" customHeight="1" x14ac:dyDescent="0.2">
      <c r="E510" s="37"/>
    </row>
    <row r="511" spans="5:5" ht="15.75" customHeight="1" x14ac:dyDescent="0.2">
      <c r="E511" s="37"/>
    </row>
    <row r="512" spans="5:5" ht="15.75" customHeight="1" x14ac:dyDescent="0.2">
      <c r="E512" s="37"/>
    </row>
    <row r="513" spans="5:5" ht="15.75" customHeight="1" x14ac:dyDescent="0.2">
      <c r="E513" s="37"/>
    </row>
    <row r="514" spans="5:5" ht="15.75" customHeight="1" x14ac:dyDescent="0.2">
      <c r="E514" s="37"/>
    </row>
    <row r="515" spans="5:5" ht="15.75" customHeight="1" x14ac:dyDescent="0.2">
      <c r="E515" s="37"/>
    </row>
    <row r="516" spans="5:5" ht="15.75" customHeight="1" x14ac:dyDescent="0.2">
      <c r="E516" s="37"/>
    </row>
    <row r="517" spans="5:5" ht="15.75" customHeight="1" x14ac:dyDescent="0.2">
      <c r="E517" s="37"/>
    </row>
    <row r="518" spans="5:5" ht="15.75" customHeight="1" x14ac:dyDescent="0.2">
      <c r="E518" s="37"/>
    </row>
    <row r="519" spans="5:5" ht="15.75" customHeight="1" x14ac:dyDescent="0.2">
      <c r="E519" s="37"/>
    </row>
    <row r="520" spans="5:5" ht="15.75" customHeight="1" x14ac:dyDescent="0.2">
      <c r="E520" s="37"/>
    </row>
    <row r="521" spans="5:5" ht="15.75" customHeight="1" x14ac:dyDescent="0.2">
      <c r="E521" s="37"/>
    </row>
    <row r="522" spans="5:5" ht="15.75" customHeight="1" x14ac:dyDescent="0.2">
      <c r="E522" s="37"/>
    </row>
    <row r="523" spans="5:5" ht="15.75" customHeight="1" x14ac:dyDescent="0.2">
      <c r="E523" s="37"/>
    </row>
    <row r="524" spans="5:5" ht="15.75" customHeight="1" x14ac:dyDescent="0.2">
      <c r="E524" s="37"/>
    </row>
    <row r="525" spans="5:5" ht="15.75" customHeight="1" x14ac:dyDescent="0.2">
      <c r="E525" s="37"/>
    </row>
    <row r="526" spans="5:5" ht="15.75" customHeight="1" x14ac:dyDescent="0.2">
      <c r="E526" s="37"/>
    </row>
    <row r="527" spans="5:5" ht="15.75" customHeight="1" x14ac:dyDescent="0.2">
      <c r="E527" s="37"/>
    </row>
    <row r="528" spans="5:5" ht="15.75" customHeight="1" x14ac:dyDescent="0.2">
      <c r="E528" s="37"/>
    </row>
    <row r="529" spans="5:5" ht="15.75" customHeight="1" x14ac:dyDescent="0.2">
      <c r="E529" s="37"/>
    </row>
    <row r="530" spans="5:5" ht="15.75" customHeight="1" x14ac:dyDescent="0.2">
      <c r="E530" s="37"/>
    </row>
    <row r="531" spans="5:5" ht="15.75" customHeight="1" x14ac:dyDescent="0.2">
      <c r="E531" s="37"/>
    </row>
    <row r="532" spans="5:5" ht="15.75" customHeight="1" x14ac:dyDescent="0.2">
      <c r="E532" s="37"/>
    </row>
    <row r="533" spans="5:5" ht="15.75" customHeight="1" x14ac:dyDescent="0.2">
      <c r="E533" s="37"/>
    </row>
    <row r="534" spans="5:5" ht="15.75" customHeight="1" x14ac:dyDescent="0.2">
      <c r="E534" s="37"/>
    </row>
    <row r="535" spans="5:5" ht="15.75" customHeight="1" x14ac:dyDescent="0.2">
      <c r="E535" s="37"/>
    </row>
    <row r="536" spans="5:5" ht="15.75" customHeight="1" x14ac:dyDescent="0.2">
      <c r="E536" s="37"/>
    </row>
    <row r="537" spans="5:5" ht="15.75" customHeight="1" x14ac:dyDescent="0.2">
      <c r="E537" s="37"/>
    </row>
    <row r="538" spans="5:5" ht="15.75" customHeight="1" x14ac:dyDescent="0.2">
      <c r="E538" s="37"/>
    </row>
    <row r="539" spans="5:5" ht="15.75" customHeight="1" x14ac:dyDescent="0.2">
      <c r="E539" s="37"/>
    </row>
    <row r="540" spans="5:5" ht="15.75" customHeight="1" x14ac:dyDescent="0.2">
      <c r="E540" s="37"/>
    </row>
    <row r="541" spans="5:5" ht="15.75" customHeight="1" x14ac:dyDescent="0.2">
      <c r="E541" s="37"/>
    </row>
    <row r="542" spans="5:5" ht="15.75" customHeight="1" x14ac:dyDescent="0.2">
      <c r="E542" s="37"/>
    </row>
    <row r="543" spans="5:5" ht="15.75" customHeight="1" x14ac:dyDescent="0.2">
      <c r="E543" s="37"/>
    </row>
    <row r="544" spans="5:5" ht="15.75" customHeight="1" x14ac:dyDescent="0.2">
      <c r="E544" s="37"/>
    </row>
    <row r="545" spans="5:5" ht="15.75" customHeight="1" x14ac:dyDescent="0.2">
      <c r="E545" s="37"/>
    </row>
    <row r="546" spans="5:5" ht="15.75" customHeight="1" x14ac:dyDescent="0.2">
      <c r="E546" s="37"/>
    </row>
    <row r="547" spans="5:5" ht="15.75" customHeight="1" x14ac:dyDescent="0.2">
      <c r="E547" s="37"/>
    </row>
    <row r="548" spans="5:5" ht="15.75" customHeight="1" x14ac:dyDescent="0.2">
      <c r="E548" s="37"/>
    </row>
    <row r="549" spans="5:5" ht="15.75" customHeight="1" x14ac:dyDescent="0.2">
      <c r="E549" s="37"/>
    </row>
    <row r="550" spans="5:5" ht="15.75" customHeight="1" x14ac:dyDescent="0.2">
      <c r="E550" s="37"/>
    </row>
    <row r="551" spans="5:5" ht="15.75" customHeight="1" x14ac:dyDescent="0.2">
      <c r="E551" s="37"/>
    </row>
    <row r="552" spans="5:5" ht="15.75" customHeight="1" x14ac:dyDescent="0.2">
      <c r="E552" s="37"/>
    </row>
    <row r="553" spans="5:5" ht="15.75" customHeight="1" x14ac:dyDescent="0.2">
      <c r="E553" s="37"/>
    </row>
    <row r="554" spans="5:5" ht="15.75" customHeight="1" x14ac:dyDescent="0.2">
      <c r="E554" s="37"/>
    </row>
    <row r="555" spans="5:5" ht="15.75" customHeight="1" x14ac:dyDescent="0.2">
      <c r="E555" s="37"/>
    </row>
    <row r="556" spans="5:5" ht="15.75" customHeight="1" x14ac:dyDescent="0.2">
      <c r="E556" s="37"/>
    </row>
    <row r="557" spans="5:5" ht="15.75" customHeight="1" x14ac:dyDescent="0.2">
      <c r="E557" s="37"/>
    </row>
    <row r="558" spans="5:5" ht="15.75" customHeight="1" x14ac:dyDescent="0.2">
      <c r="E558" s="37"/>
    </row>
    <row r="559" spans="5:5" ht="15.75" customHeight="1" x14ac:dyDescent="0.2">
      <c r="E559" s="37"/>
    </row>
    <row r="560" spans="5:5" ht="15.75" customHeight="1" x14ac:dyDescent="0.2">
      <c r="E560" s="37"/>
    </row>
    <row r="561" spans="5:5" ht="15.75" customHeight="1" x14ac:dyDescent="0.2">
      <c r="E561" s="37"/>
    </row>
    <row r="562" spans="5:5" ht="15.75" customHeight="1" x14ac:dyDescent="0.2">
      <c r="E562" s="37"/>
    </row>
    <row r="563" spans="5:5" ht="15.75" customHeight="1" x14ac:dyDescent="0.2">
      <c r="E563" s="37"/>
    </row>
    <row r="564" spans="5:5" ht="15.75" customHeight="1" x14ac:dyDescent="0.2">
      <c r="E564" s="37"/>
    </row>
    <row r="565" spans="5:5" ht="15.75" customHeight="1" x14ac:dyDescent="0.2">
      <c r="E565" s="37"/>
    </row>
    <row r="566" spans="5:5" ht="15.75" customHeight="1" x14ac:dyDescent="0.2">
      <c r="E566" s="37"/>
    </row>
    <row r="567" spans="5:5" ht="15.75" customHeight="1" x14ac:dyDescent="0.2">
      <c r="E567" s="37"/>
    </row>
    <row r="568" spans="5:5" ht="15.75" customHeight="1" x14ac:dyDescent="0.2">
      <c r="E568" s="37"/>
    </row>
    <row r="569" spans="5:5" ht="15.75" customHeight="1" x14ac:dyDescent="0.2">
      <c r="E569" s="37"/>
    </row>
    <row r="570" spans="5:5" ht="15.75" customHeight="1" x14ac:dyDescent="0.2">
      <c r="E570" s="37"/>
    </row>
    <row r="571" spans="5:5" ht="15.75" customHeight="1" x14ac:dyDescent="0.2">
      <c r="E571" s="37"/>
    </row>
    <row r="572" spans="5:5" ht="15.75" customHeight="1" x14ac:dyDescent="0.2">
      <c r="E572" s="37"/>
    </row>
    <row r="573" spans="5:5" ht="15.75" customHeight="1" x14ac:dyDescent="0.2">
      <c r="E573" s="37"/>
    </row>
    <row r="574" spans="5:5" ht="15.75" customHeight="1" x14ac:dyDescent="0.2">
      <c r="E574" s="37"/>
    </row>
    <row r="575" spans="5:5" ht="15.75" customHeight="1" x14ac:dyDescent="0.2">
      <c r="E575" s="37"/>
    </row>
    <row r="576" spans="5:5" ht="15.75" customHeight="1" x14ac:dyDescent="0.2">
      <c r="E576" s="37"/>
    </row>
    <row r="577" spans="5:5" ht="15.75" customHeight="1" x14ac:dyDescent="0.2">
      <c r="E577" s="37"/>
    </row>
    <row r="578" spans="5:5" ht="15.75" customHeight="1" x14ac:dyDescent="0.2">
      <c r="E578" s="37"/>
    </row>
    <row r="579" spans="5:5" ht="15.75" customHeight="1" x14ac:dyDescent="0.2">
      <c r="E579" s="37"/>
    </row>
    <row r="580" spans="5:5" ht="15.75" customHeight="1" x14ac:dyDescent="0.2">
      <c r="E580" s="37"/>
    </row>
    <row r="581" spans="5:5" ht="15.75" customHeight="1" x14ac:dyDescent="0.2">
      <c r="E581" s="37"/>
    </row>
    <row r="582" spans="5:5" ht="15.75" customHeight="1" x14ac:dyDescent="0.2">
      <c r="E582" s="37"/>
    </row>
    <row r="583" spans="5:5" ht="15.75" customHeight="1" x14ac:dyDescent="0.2">
      <c r="E583" s="37"/>
    </row>
    <row r="584" spans="5:5" ht="15.75" customHeight="1" x14ac:dyDescent="0.2">
      <c r="E584" s="37"/>
    </row>
    <row r="585" spans="5:5" ht="15.75" customHeight="1" x14ac:dyDescent="0.2">
      <c r="E585" s="37"/>
    </row>
    <row r="586" spans="5:5" ht="15.75" customHeight="1" x14ac:dyDescent="0.2">
      <c r="E586" s="37"/>
    </row>
    <row r="587" spans="5:5" ht="15.75" customHeight="1" x14ac:dyDescent="0.2">
      <c r="E587" s="37"/>
    </row>
    <row r="588" spans="5:5" ht="15.75" customHeight="1" x14ac:dyDescent="0.2">
      <c r="E588" s="37"/>
    </row>
    <row r="589" spans="5:5" ht="15.75" customHeight="1" x14ac:dyDescent="0.2">
      <c r="E589" s="37"/>
    </row>
    <row r="590" spans="5:5" ht="15.75" customHeight="1" x14ac:dyDescent="0.2">
      <c r="E590" s="37"/>
    </row>
    <row r="591" spans="5:5" ht="15.75" customHeight="1" x14ac:dyDescent="0.2">
      <c r="E591" s="37"/>
    </row>
    <row r="592" spans="5:5" ht="15.75" customHeight="1" x14ac:dyDescent="0.2">
      <c r="E592" s="37"/>
    </row>
    <row r="593" spans="5:5" ht="15.75" customHeight="1" x14ac:dyDescent="0.2">
      <c r="E593" s="37"/>
    </row>
    <row r="594" spans="5:5" ht="15.75" customHeight="1" x14ac:dyDescent="0.2">
      <c r="E594" s="37"/>
    </row>
    <row r="595" spans="5:5" ht="15.75" customHeight="1" x14ac:dyDescent="0.2">
      <c r="E595" s="37"/>
    </row>
    <row r="596" spans="5:5" ht="15.75" customHeight="1" x14ac:dyDescent="0.2">
      <c r="E596" s="37"/>
    </row>
    <row r="597" spans="5:5" ht="15.75" customHeight="1" x14ac:dyDescent="0.2">
      <c r="E597" s="37"/>
    </row>
    <row r="598" spans="5:5" ht="15.75" customHeight="1" x14ac:dyDescent="0.2">
      <c r="E598" s="37"/>
    </row>
    <row r="599" spans="5:5" ht="15.75" customHeight="1" x14ac:dyDescent="0.2">
      <c r="E599" s="37"/>
    </row>
    <row r="600" spans="5:5" ht="15.75" customHeight="1" x14ac:dyDescent="0.2">
      <c r="E600" s="37"/>
    </row>
    <row r="601" spans="5:5" ht="15.75" customHeight="1" x14ac:dyDescent="0.2">
      <c r="E601" s="37"/>
    </row>
    <row r="602" spans="5:5" ht="15.75" customHeight="1" x14ac:dyDescent="0.2">
      <c r="E602" s="37"/>
    </row>
    <row r="603" spans="5:5" ht="15.75" customHeight="1" x14ac:dyDescent="0.2">
      <c r="E603" s="37"/>
    </row>
    <row r="604" spans="5:5" ht="15.75" customHeight="1" x14ac:dyDescent="0.2">
      <c r="E604" s="37"/>
    </row>
    <row r="605" spans="5:5" ht="15.75" customHeight="1" x14ac:dyDescent="0.2">
      <c r="E605" s="37"/>
    </row>
    <row r="606" spans="5:5" ht="15.75" customHeight="1" x14ac:dyDescent="0.2">
      <c r="E606" s="37"/>
    </row>
    <row r="607" spans="5:5" ht="15.75" customHeight="1" x14ac:dyDescent="0.2">
      <c r="E607" s="37"/>
    </row>
    <row r="608" spans="5:5" ht="15.75" customHeight="1" x14ac:dyDescent="0.2">
      <c r="E608" s="37"/>
    </row>
    <row r="609" spans="5:5" ht="15.75" customHeight="1" x14ac:dyDescent="0.2">
      <c r="E609" s="37"/>
    </row>
    <row r="610" spans="5:5" ht="15.75" customHeight="1" x14ac:dyDescent="0.2">
      <c r="E610" s="37"/>
    </row>
    <row r="611" spans="5:5" ht="15.75" customHeight="1" x14ac:dyDescent="0.2">
      <c r="E611" s="37"/>
    </row>
    <row r="612" spans="5:5" ht="15.75" customHeight="1" x14ac:dyDescent="0.2">
      <c r="E612" s="37"/>
    </row>
    <row r="613" spans="5:5" ht="15.75" customHeight="1" x14ac:dyDescent="0.2">
      <c r="E613" s="37"/>
    </row>
    <row r="614" spans="5:5" ht="15.75" customHeight="1" x14ac:dyDescent="0.2">
      <c r="E614" s="37"/>
    </row>
    <row r="615" spans="5:5" ht="15.75" customHeight="1" x14ac:dyDescent="0.2">
      <c r="E615" s="37"/>
    </row>
    <row r="616" spans="5:5" ht="15.75" customHeight="1" x14ac:dyDescent="0.2">
      <c r="E616" s="37"/>
    </row>
    <row r="617" spans="5:5" ht="15.75" customHeight="1" x14ac:dyDescent="0.2">
      <c r="E617" s="37"/>
    </row>
    <row r="618" spans="5:5" ht="15.75" customHeight="1" x14ac:dyDescent="0.2">
      <c r="E618" s="37"/>
    </row>
    <row r="619" spans="5:5" ht="15.75" customHeight="1" x14ac:dyDescent="0.2">
      <c r="E619" s="37"/>
    </row>
    <row r="620" spans="5:5" ht="15.75" customHeight="1" x14ac:dyDescent="0.2">
      <c r="E620" s="37"/>
    </row>
    <row r="621" spans="5:5" ht="15.75" customHeight="1" x14ac:dyDescent="0.2">
      <c r="E621" s="37"/>
    </row>
    <row r="622" spans="5:5" ht="15.75" customHeight="1" x14ac:dyDescent="0.2">
      <c r="E622" s="37"/>
    </row>
    <row r="623" spans="5:5" ht="15.75" customHeight="1" x14ac:dyDescent="0.2">
      <c r="E623" s="37"/>
    </row>
    <row r="624" spans="5:5" ht="15.75" customHeight="1" x14ac:dyDescent="0.2">
      <c r="E624" s="37"/>
    </row>
    <row r="625" spans="5:5" ht="15.75" customHeight="1" x14ac:dyDescent="0.2">
      <c r="E625" s="37"/>
    </row>
    <row r="626" spans="5:5" ht="15.75" customHeight="1" x14ac:dyDescent="0.2">
      <c r="E626" s="37"/>
    </row>
    <row r="627" spans="5:5" ht="15.75" customHeight="1" x14ac:dyDescent="0.2">
      <c r="E627" s="37"/>
    </row>
    <row r="628" spans="5:5" ht="15.75" customHeight="1" x14ac:dyDescent="0.2">
      <c r="E628" s="37"/>
    </row>
    <row r="629" spans="5:5" ht="15.75" customHeight="1" x14ac:dyDescent="0.2">
      <c r="E629" s="37"/>
    </row>
    <row r="630" spans="5:5" ht="15.75" customHeight="1" x14ac:dyDescent="0.2">
      <c r="E630" s="37"/>
    </row>
    <row r="631" spans="5:5" ht="15.75" customHeight="1" x14ac:dyDescent="0.2">
      <c r="E631" s="37"/>
    </row>
    <row r="632" spans="5:5" ht="15.75" customHeight="1" x14ac:dyDescent="0.2">
      <c r="E632" s="37"/>
    </row>
    <row r="633" spans="5:5" ht="15.75" customHeight="1" x14ac:dyDescent="0.2">
      <c r="E633" s="37"/>
    </row>
    <row r="634" spans="5:5" ht="15.75" customHeight="1" x14ac:dyDescent="0.2">
      <c r="E634" s="37"/>
    </row>
    <row r="635" spans="5:5" ht="15.75" customHeight="1" x14ac:dyDescent="0.2">
      <c r="E635" s="37"/>
    </row>
    <row r="636" spans="5:5" ht="15.75" customHeight="1" x14ac:dyDescent="0.2">
      <c r="E636" s="37"/>
    </row>
    <row r="637" spans="5:5" ht="15.75" customHeight="1" x14ac:dyDescent="0.2">
      <c r="E637" s="37"/>
    </row>
    <row r="638" spans="5:5" ht="15.75" customHeight="1" x14ac:dyDescent="0.2">
      <c r="E638" s="37"/>
    </row>
    <row r="639" spans="5:5" ht="15.75" customHeight="1" x14ac:dyDescent="0.2">
      <c r="E639" s="37"/>
    </row>
    <row r="640" spans="5:5" ht="15.75" customHeight="1" x14ac:dyDescent="0.2">
      <c r="E640" s="37"/>
    </row>
    <row r="641" spans="5:5" ht="15.75" customHeight="1" x14ac:dyDescent="0.2">
      <c r="E641" s="37"/>
    </row>
    <row r="642" spans="5:5" ht="15.75" customHeight="1" x14ac:dyDescent="0.2">
      <c r="E642" s="37"/>
    </row>
    <row r="643" spans="5:5" ht="15.75" customHeight="1" x14ac:dyDescent="0.2">
      <c r="E643" s="37"/>
    </row>
    <row r="644" spans="5:5" ht="15.75" customHeight="1" x14ac:dyDescent="0.2">
      <c r="E644" s="37"/>
    </row>
    <row r="645" spans="5:5" ht="15.75" customHeight="1" x14ac:dyDescent="0.2">
      <c r="E645" s="37"/>
    </row>
    <row r="646" spans="5:5" ht="15.75" customHeight="1" x14ac:dyDescent="0.2">
      <c r="E646" s="37"/>
    </row>
    <row r="647" spans="5:5" ht="15.75" customHeight="1" x14ac:dyDescent="0.2">
      <c r="E647" s="37"/>
    </row>
    <row r="648" spans="5:5" ht="15.75" customHeight="1" x14ac:dyDescent="0.2">
      <c r="E648" s="37"/>
    </row>
    <row r="649" spans="5:5" ht="15.75" customHeight="1" x14ac:dyDescent="0.2">
      <c r="E649" s="37"/>
    </row>
    <row r="650" spans="5:5" ht="15.75" customHeight="1" x14ac:dyDescent="0.2">
      <c r="E650" s="37"/>
    </row>
    <row r="651" spans="5:5" ht="15.75" customHeight="1" x14ac:dyDescent="0.2">
      <c r="E651" s="37"/>
    </row>
    <row r="652" spans="5:5" ht="15.75" customHeight="1" x14ac:dyDescent="0.2">
      <c r="E652" s="37"/>
    </row>
    <row r="653" spans="5:5" ht="15.75" customHeight="1" x14ac:dyDescent="0.2">
      <c r="E653" s="37"/>
    </row>
    <row r="654" spans="5:5" ht="15.75" customHeight="1" x14ac:dyDescent="0.2">
      <c r="E654" s="37"/>
    </row>
    <row r="655" spans="5:5" ht="15.75" customHeight="1" x14ac:dyDescent="0.2">
      <c r="E655" s="37"/>
    </row>
    <row r="656" spans="5:5" ht="15.75" customHeight="1" x14ac:dyDescent="0.2">
      <c r="E656" s="37"/>
    </row>
    <row r="657" spans="5:5" ht="15.75" customHeight="1" x14ac:dyDescent="0.2">
      <c r="E657" s="37"/>
    </row>
    <row r="658" spans="5:5" ht="15.75" customHeight="1" x14ac:dyDescent="0.2">
      <c r="E658" s="37"/>
    </row>
    <row r="659" spans="5:5" ht="15.75" customHeight="1" x14ac:dyDescent="0.2">
      <c r="E659" s="37"/>
    </row>
    <row r="660" spans="5:5" ht="15.75" customHeight="1" x14ac:dyDescent="0.2">
      <c r="E660" s="37"/>
    </row>
    <row r="661" spans="5:5" ht="15.75" customHeight="1" x14ac:dyDescent="0.2">
      <c r="E661" s="37"/>
    </row>
    <row r="662" spans="5:5" ht="15.75" customHeight="1" x14ac:dyDescent="0.2">
      <c r="E662" s="37"/>
    </row>
    <row r="663" spans="5:5" ht="15.75" customHeight="1" x14ac:dyDescent="0.2">
      <c r="E663" s="37"/>
    </row>
    <row r="664" spans="5:5" ht="15.75" customHeight="1" x14ac:dyDescent="0.2">
      <c r="E664" s="37"/>
    </row>
    <row r="665" spans="5:5" ht="15.75" customHeight="1" x14ac:dyDescent="0.2">
      <c r="E665" s="37"/>
    </row>
    <row r="666" spans="5:5" ht="15.75" customHeight="1" x14ac:dyDescent="0.2">
      <c r="E666" s="37"/>
    </row>
    <row r="667" spans="5:5" ht="15.75" customHeight="1" x14ac:dyDescent="0.2">
      <c r="E667" s="37"/>
    </row>
    <row r="668" spans="5:5" ht="15.75" customHeight="1" x14ac:dyDescent="0.2">
      <c r="E668" s="37"/>
    </row>
    <row r="669" spans="5:5" ht="15.75" customHeight="1" x14ac:dyDescent="0.2">
      <c r="E669" s="37"/>
    </row>
    <row r="670" spans="5:5" ht="15.75" customHeight="1" x14ac:dyDescent="0.2">
      <c r="E670" s="37"/>
    </row>
    <row r="671" spans="5:5" ht="15.75" customHeight="1" x14ac:dyDescent="0.2">
      <c r="E671" s="37"/>
    </row>
    <row r="672" spans="5:5" ht="15.75" customHeight="1" x14ac:dyDescent="0.2">
      <c r="E672" s="37"/>
    </row>
    <row r="673" spans="5:5" ht="15.75" customHeight="1" x14ac:dyDescent="0.2">
      <c r="E673" s="37"/>
    </row>
    <row r="674" spans="5:5" ht="15.75" customHeight="1" x14ac:dyDescent="0.2">
      <c r="E674" s="37"/>
    </row>
    <row r="675" spans="5:5" ht="15.75" customHeight="1" x14ac:dyDescent="0.2">
      <c r="E675" s="37"/>
    </row>
    <row r="676" spans="5:5" ht="15.75" customHeight="1" x14ac:dyDescent="0.2">
      <c r="E676" s="37"/>
    </row>
    <row r="677" spans="5:5" ht="15.75" customHeight="1" x14ac:dyDescent="0.2">
      <c r="E677" s="37"/>
    </row>
    <row r="678" spans="5:5" ht="15.75" customHeight="1" x14ac:dyDescent="0.2">
      <c r="E678" s="37"/>
    </row>
    <row r="679" spans="5:5" ht="15.75" customHeight="1" x14ac:dyDescent="0.2">
      <c r="E679" s="37"/>
    </row>
    <row r="680" spans="5:5" ht="15.75" customHeight="1" x14ac:dyDescent="0.2">
      <c r="E680" s="37"/>
    </row>
    <row r="681" spans="5:5" ht="15.75" customHeight="1" x14ac:dyDescent="0.2">
      <c r="E681" s="37"/>
    </row>
    <row r="682" spans="5:5" ht="15.75" customHeight="1" x14ac:dyDescent="0.2">
      <c r="E682" s="37"/>
    </row>
    <row r="683" spans="5:5" ht="15.75" customHeight="1" x14ac:dyDescent="0.2">
      <c r="E683" s="37"/>
    </row>
    <row r="684" spans="5:5" ht="15.75" customHeight="1" x14ac:dyDescent="0.2">
      <c r="E684" s="37"/>
    </row>
    <row r="685" spans="5:5" ht="15.75" customHeight="1" x14ac:dyDescent="0.2">
      <c r="E685" s="37"/>
    </row>
    <row r="686" spans="5:5" ht="15.75" customHeight="1" x14ac:dyDescent="0.2">
      <c r="E686" s="37"/>
    </row>
    <row r="687" spans="5:5" ht="15.75" customHeight="1" x14ac:dyDescent="0.2">
      <c r="E687" s="37"/>
    </row>
    <row r="688" spans="5:5" ht="15.75" customHeight="1" x14ac:dyDescent="0.2">
      <c r="E688" s="37"/>
    </row>
    <row r="689" spans="5:5" ht="15.75" customHeight="1" x14ac:dyDescent="0.2">
      <c r="E689" s="37"/>
    </row>
    <row r="690" spans="5:5" ht="15.75" customHeight="1" x14ac:dyDescent="0.2">
      <c r="E690" s="37"/>
    </row>
    <row r="691" spans="5:5" ht="15.75" customHeight="1" x14ac:dyDescent="0.2">
      <c r="E691" s="37"/>
    </row>
    <row r="692" spans="5:5" ht="15.75" customHeight="1" x14ac:dyDescent="0.2">
      <c r="E692" s="37"/>
    </row>
    <row r="693" spans="5:5" ht="15.75" customHeight="1" x14ac:dyDescent="0.2">
      <c r="E693" s="37"/>
    </row>
    <row r="694" spans="5:5" ht="15.75" customHeight="1" x14ac:dyDescent="0.2">
      <c r="E694" s="37"/>
    </row>
    <row r="695" spans="5:5" ht="15.75" customHeight="1" x14ac:dyDescent="0.2">
      <c r="E695" s="37"/>
    </row>
    <row r="696" spans="5:5" ht="15.75" customHeight="1" x14ac:dyDescent="0.2">
      <c r="E696" s="37"/>
    </row>
    <row r="697" spans="5:5" ht="15.75" customHeight="1" x14ac:dyDescent="0.2">
      <c r="E697" s="37"/>
    </row>
    <row r="698" spans="5:5" ht="15.75" customHeight="1" x14ac:dyDescent="0.2">
      <c r="E698" s="37"/>
    </row>
    <row r="699" spans="5:5" ht="15.75" customHeight="1" x14ac:dyDescent="0.2">
      <c r="E699" s="37"/>
    </row>
    <row r="700" spans="5:5" ht="15.75" customHeight="1" x14ac:dyDescent="0.2">
      <c r="E700" s="37"/>
    </row>
    <row r="701" spans="5:5" ht="15.75" customHeight="1" x14ac:dyDescent="0.2">
      <c r="E701" s="37"/>
    </row>
    <row r="702" spans="5:5" ht="15.75" customHeight="1" x14ac:dyDescent="0.2">
      <c r="E702" s="37"/>
    </row>
    <row r="703" spans="5:5" ht="15.75" customHeight="1" x14ac:dyDescent="0.2">
      <c r="E703" s="37"/>
    </row>
    <row r="704" spans="5:5" ht="15.75" customHeight="1" x14ac:dyDescent="0.2">
      <c r="E704" s="37"/>
    </row>
    <row r="705" spans="5:5" ht="15.75" customHeight="1" x14ac:dyDescent="0.2">
      <c r="E705" s="37"/>
    </row>
    <row r="706" spans="5:5" ht="15.75" customHeight="1" x14ac:dyDescent="0.2">
      <c r="E706" s="37"/>
    </row>
    <row r="707" spans="5:5" ht="15.75" customHeight="1" x14ac:dyDescent="0.2">
      <c r="E707" s="37"/>
    </row>
    <row r="708" spans="5:5" ht="15.75" customHeight="1" x14ac:dyDescent="0.2">
      <c r="E708" s="37"/>
    </row>
    <row r="709" spans="5:5" ht="15.75" customHeight="1" x14ac:dyDescent="0.2">
      <c r="E709" s="37"/>
    </row>
    <row r="710" spans="5:5" ht="15.75" customHeight="1" x14ac:dyDescent="0.2">
      <c r="E710" s="37"/>
    </row>
    <row r="711" spans="5:5" ht="15.75" customHeight="1" x14ac:dyDescent="0.2">
      <c r="E711" s="37"/>
    </row>
    <row r="712" spans="5:5" ht="15.75" customHeight="1" x14ac:dyDescent="0.2">
      <c r="E712" s="37"/>
    </row>
    <row r="713" spans="5:5" ht="15.75" customHeight="1" x14ac:dyDescent="0.2">
      <c r="E713" s="37"/>
    </row>
    <row r="714" spans="5:5" ht="15.75" customHeight="1" x14ac:dyDescent="0.2">
      <c r="E714" s="37"/>
    </row>
    <row r="715" spans="5:5" ht="15.75" customHeight="1" x14ac:dyDescent="0.2">
      <c r="E715" s="37"/>
    </row>
    <row r="716" spans="5:5" ht="15.75" customHeight="1" x14ac:dyDescent="0.2">
      <c r="E716" s="37"/>
    </row>
    <row r="717" spans="5:5" ht="15.75" customHeight="1" x14ac:dyDescent="0.2">
      <c r="E717" s="37"/>
    </row>
    <row r="718" spans="5:5" ht="15.75" customHeight="1" x14ac:dyDescent="0.2">
      <c r="E718" s="37"/>
    </row>
    <row r="719" spans="5:5" ht="15.75" customHeight="1" x14ac:dyDescent="0.2">
      <c r="E719" s="37"/>
    </row>
    <row r="720" spans="5:5" ht="15.75" customHeight="1" x14ac:dyDescent="0.2">
      <c r="E720" s="37"/>
    </row>
    <row r="721" spans="5:5" ht="15.75" customHeight="1" x14ac:dyDescent="0.2">
      <c r="E721" s="37"/>
    </row>
    <row r="722" spans="5:5" ht="15.75" customHeight="1" x14ac:dyDescent="0.2">
      <c r="E722" s="37"/>
    </row>
    <row r="723" spans="5:5" ht="15.75" customHeight="1" x14ac:dyDescent="0.2">
      <c r="E723" s="37"/>
    </row>
    <row r="724" spans="5:5" ht="15.75" customHeight="1" x14ac:dyDescent="0.2">
      <c r="E724" s="37"/>
    </row>
    <row r="725" spans="5:5" ht="15.75" customHeight="1" x14ac:dyDescent="0.2">
      <c r="E725" s="37"/>
    </row>
    <row r="726" spans="5:5" ht="15.75" customHeight="1" x14ac:dyDescent="0.2">
      <c r="E726" s="37"/>
    </row>
    <row r="727" spans="5:5" ht="15.75" customHeight="1" x14ac:dyDescent="0.2">
      <c r="E727" s="37"/>
    </row>
    <row r="728" spans="5:5" ht="15.75" customHeight="1" x14ac:dyDescent="0.2">
      <c r="E728" s="37"/>
    </row>
    <row r="729" spans="5:5" ht="15.75" customHeight="1" x14ac:dyDescent="0.2">
      <c r="E729" s="37"/>
    </row>
    <row r="730" spans="5:5" ht="15.75" customHeight="1" x14ac:dyDescent="0.2">
      <c r="E730" s="37"/>
    </row>
    <row r="731" spans="5:5" ht="15.75" customHeight="1" x14ac:dyDescent="0.2">
      <c r="E731" s="37"/>
    </row>
    <row r="732" spans="5:5" ht="15.75" customHeight="1" x14ac:dyDescent="0.2">
      <c r="E732" s="37"/>
    </row>
    <row r="733" spans="5:5" ht="15.75" customHeight="1" x14ac:dyDescent="0.2">
      <c r="E733" s="37"/>
    </row>
    <row r="734" spans="5:5" ht="15.75" customHeight="1" x14ac:dyDescent="0.2">
      <c r="E734" s="37"/>
    </row>
    <row r="735" spans="5:5" ht="15.75" customHeight="1" x14ac:dyDescent="0.2">
      <c r="E735" s="37"/>
    </row>
    <row r="736" spans="5:5" ht="15.75" customHeight="1" x14ac:dyDescent="0.2">
      <c r="E736" s="37"/>
    </row>
    <row r="737" spans="5:5" ht="15.75" customHeight="1" x14ac:dyDescent="0.2">
      <c r="E737" s="37"/>
    </row>
    <row r="738" spans="5:5" ht="15.75" customHeight="1" x14ac:dyDescent="0.2">
      <c r="E738" s="37"/>
    </row>
    <row r="739" spans="5:5" ht="15.75" customHeight="1" x14ac:dyDescent="0.2">
      <c r="E739" s="37"/>
    </row>
    <row r="740" spans="5:5" ht="15.75" customHeight="1" x14ac:dyDescent="0.2">
      <c r="E740" s="37"/>
    </row>
    <row r="741" spans="5:5" ht="15.75" customHeight="1" x14ac:dyDescent="0.2">
      <c r="E741" s="37"/>
    </row>
    <row r="742" spans="5:5" ht="15.75" customHeight="1" x14ac:dyDescent="0.2">
      <c r="E742" s="37"/>
    </row>
    <row r="743" spans="5:5" ht="15.75" customHeight="1" x14ac:dyDescent="0.2">
      <c r="E743" s="37"/>
    </row>
    <row r="744" spans="5:5" ht="15.75" customHeight="1" x14ac:dyDescent="0.2">
      <c r="E744" s="37"/>
    </row>
    <row r="745" spans="5:5" ht="15.75" customHeight="1" x14ac:dyDescent="0.2">
      <c r="E745" s="37"/>
    </row>
    <row r="746" spans="5:5" ht="15.75" customHeight="1" x14ac:dyDescent="0.2">
      <c r="E746" s="37"/>
    </row>
    <row r="747" spans="5:5" ht="15.75" customHeight="1" x14ac:dyDescent="0.2">
      <c r="E747" s="37"/>
    </row>
    <row r="748" spans="5:5" ht="15.75" customHeight="1" x14ac:dyDescent="0.2">
      <c r="E748" s="37"/>
    </row>
    <row r="749" spans="5:5" ht="15.75" customHeight="1" x14ac:dyDescent="0.2">
      <c r="E749" s="37"/>
    </row>
    <row r="750" spans="5:5" ht="15.75" customHeight="1" x14ac:dyDescent="0.2">
      <c r="E750" s="37"/>
    </row>
    <row r="751" spans="5:5" ht="15.75" customHeight="1" x14ac:dyDescent="0.2">
      <c r="E751" s="37"/>
    </row>
    <row r="752" spans="5:5" ht="15.75" customHeight="1" x14ac:dyDescent="0.2">
      <c r="E752" s="37"/>
    </row>
    <row r="753" spans="5:5" ht="15.75" customHeight="1" x14ac:dyDescent="0.2">
      <c r="E753" s="37"/>
    </row>
    <row r="754" spans="5:5" ht="15.75" customHeight="1" x14ac:dyDescent="0.2">
      <c r="E754" s="37"/>
    </row>
    <row r="755" spans="5:5" ht="15.75" customHeight="1" x14ac:dyDescent="0.2">
      <c r="E755" s="37"/>
    </row>
    <row r="756" spans="5:5" ht="15.75" customHeight="1" x14ac:dyDescent="0.2">
      <c r="E756" s="37"/>
    </row>
    <row r="757" spans="5:5" ht="15.75" customHeight="1" x14ac:dyDescent="0.2">
      <c r="E757" s="37"/>
    </row>
    <row r="758" spans="5:5" ht="15.75" customHeight="1" x14ac:dyDescent="0.2">
      <c r="E758" s="37"/>
    </row>
    <row r="759" spans="5:5" ht="15.75" customHeight="1" x14ac:dyDescent="0.2">
      <c r="E759" s="37"/>
    </row>
    <row r="760" spans="5:5" ht="15.75" customHeight="1" x14ac:dyDescent="0.2">
      <c r="E760" s="37"/>
    </row>
    <row r="761" spans="5:5" ht="15.75" customHeight="1" x14ac:dyDescent="0.2">
      <c r="E761" s="37"/>
    </row>
    <row r="762" spans="5:5" ht="15.75" customHeight="1" x14ac:dyDescent="0.2">
      <c r="E762" s="37"/>
    </row>
    <row r="763" spans="5:5" ht="15.75" customHeight="1" x14ac:dyDescent="0.2">
      <c r="E763" s="37"/>
    </row>
    <row r="764" spans="5:5" ht="15.75" customHeight="1" x14ac:dyDescent="0.2">
      <c r="E764" s="37"/>
    </row>
    <row r="765" spans="5:5" ht="15.75" customHeight="1" x14ac:dyDescent="0.2">
      <c r="E765" s="37"/>
    </row>
    <row r="766" spans="5:5" ht="15.75" customHeight="1" x14ac:dyDescent="0.2">
      <c r="E766" s="37"/>
    </row>
    <row r="767" spans="5:5" ht="15.75" customHeight="1" x14ac:dyDescent="0.2">
      <c r="E767" s="37"/>
    </row>
    <row r="768" spans="5:5" ht="15.75" customHeight="1" x14ac:dyDescent="0.2">
      <c r="E768" s="37"/>
    </row>
    <row r="769" spans="5:5" ht="15.75" customHeight="1" x14ac:dyDescent="0.2">
      <c r="E769" s="37"/>
    </row>
    <row r="770" spans="5:5" ht="15.75" customHeight="1" x14ac:dyDescent="0.2">
      <c r="E770" s="37"/>
    </row>
    <row r="771" spans="5:5" ht="15.75" customHeight="1" x14ac:dyDescent="0.2">
      <c r="E771" s="37"/>
    </row>
    <row r="772" spans="5:5" ht="15.75" customHeight="1" x14ac:dyDescent="0.2">
      <c r="E772" s="37"/>
    </row>
    <row r="773" spans="5:5" ht="15.75" customHeight="1" x14ac:dyDescent="0.2">
      <c r="E773" s="37"/>
    </row>
    <row r="774" spans="5:5" ht="15.75" customHeight="1" x14ac:dyDescent="0.2">
      <c r="E774" s="37"/>
    </row>
    <row r="775" spans="5:5" ht="15.75" customHeight="1" x14ac:dyDescent="0.2">
      <c r="E775" s="37"/>
    </row>
    <row r="776" spans="5:5" ht="15.75" customHeight="1" x14ac:dyDescent="0.2">
      <c r="E776" s="37"/>
    </row>
    <row r="777" spans="5:5" ht="15.75" customHeight="1" x14ac:dyDescent="0.2">
      <c r="E777" s="37"/>
    </row>
    <row r="778" spans="5:5" ht="15.75" customHeight="1" x14ac:dyDescent="0.2">
      <c r="E778" s="37"/>
    </row>
    <row r="779" spans="5:5" ht="15.75" customHeight="1" x14ac:dyDescent="0.2">
      <c r="E779" s="37"/>
    </row>
    <row r="780" spans="5:5" ht="15.75" customHeight="1" x14ac:dyDescent="0.2">
      <c r="E780" s="37"/>
    </row>
    <row r="781" spans="5:5" ht="15.75" customHeight="1" x14ac:dyDescent="0.2">
      <c r="E781" s="37"/>
    </row>
    <row r="782" spans="5:5" ht="15.75" customHeight="1" x14ac:dyDescent="0.2">
      <c r="E782" s="37"/>
    </row>
    <row r="783" spans="5:5" ht="15.75" customHeight="1" x14ac:dyDescent="0.2">
      <c r="E783" s="37"/>
    </row>
    <row r="784" spans="5:5" ht="15.75" customHeight="1" x14ac:dyDescent="0.2">
      <c r="E784" s="37"/>
    </row>
    <row r="785" spans="5:5" ht="15.75" customHeight="1" x14ac:dyDescent="0.2">
      <c r="E785" s="37"/>
    </row>
    <row r="786" spans="5:5" ht="15.75" customHeight="1" x14ac:dyDescent="0.2">
      <c r="E786" s="37"/>
    </row>
    <row r="787" spans="5:5" ht="15.75" customHeight="1" x14ac:dyDescent="0.2">
      <c r="E787" s="37"/>
    </row>
    <row r="788" spans="5:5" ht="15.75" customHeight="1" x14ac:dyDescent="0.2">
      <c r="E788" s="37"/>
    </row>
    <row r="789" spans="5:5" ht="15.75" customHeight="1" x14ac:dyDescent="0.2">
      <c r="E789" s="37"/>
    </row>
    <row r="790" spans="5:5" ht="15.75" customHeight="1" x14ac:dyDescent="0.2">
      <c r="E790" s="37"/>
    </row>
    <row r="791" spans="5:5" ht="15.75" customHeight="1" x14ac:dyDescent="0.2">
      <c r="E791" s="37"/>
    </row>
    <row r="792" spans="5:5" ht="15.75" customHeight="1" x14ac:dyDescent="0.2">
      <c r="E792" s="37"/>
    </row>
    <row r="793" spans="5:5" ht="15.75" customHeight="1" x14ac:dyDescent="0.2">
      <c r="E793" s="37"/>
    </row>
    <row r="794" spans="5:5" ht="15.75" customHeight="1" x14ac:dyDescent="0.2">
      <c r="E794" s="37"/>
    </row>
    <row r="795" spans="5:5" ht="15.75" customHeight="1" x14ac:dyDescent="0.2">
      <c r="E795" s="37"/>
    </row>
    <row r="796" spans="5:5" ht="15.75" customHeight="1" x14ac:dyDescent="0.2">
      <c r="E796" s="37"/>
    </row>
    <row r="797" spans="5:5" ht="15.75" customHeight="1" x14ac:dyDescent="0.2">
      <c r="E797" s="37"/>
    </row>
    <row r="798" spans="5:5" ht="15.75" customHeight="1" x14ac:dyDescent="0.2">
      <c r="E798" s="37"/>
    </row>
    <row r="799" spans="5:5" ht="15.75" customHeight="1" x14ac:dyDescent="0.2">
      <c r="E799" s="37"/>
    </row>
    <row r="800" spans="5:5" ht="15.75" customHeight="1" x14ac:dyDescent="0.2">
      <c r="E800" s="37"/>
    </row>
    <row r="801" spans="5:5" ht="15.75" customHeight="1" x14ac:dyDescent="0.2">
      <c r="E801" s="37"/>
    </row>
    <row r="802" spans="5:5" ht="15.75" customHeight="1" x14ac:dyDescent="0.2">
      <c r="E802" s="37"/>
    </row>
    <row r="803" spans="5:5" ht="15.75" customHeight="1" x14ac:dyDescent="0.2">
      <c r="E803" s="37"/>
    </row>
    <row r="804" spans="5:5" ht="15.75" customHeight="1" x14ac:dyDescent="0.2">
      <c r="E804" s="37"/>
    </row>
    <row r="805" spans="5:5" ht="15.75" customHeight="1" x14ac:dyDescent="0.2">
      <c r="E805" s="37"/>
    </row>
    <row r="806" spans="5:5" ht="15.75" customHeight="1" x14ac:dyDescent="0.2">
      <c r="E806" s="37"/>
    </row>
    <row r="807" spans="5:5" ht="15.75" customHeight="1" x14ac:dyDescent="0.2">
      <c r="E807" s="37"/>
    </row>
    <row r="808" spans="5:5" ht="15.75" customHeight="1" x14ac:dyDescent="0.2">
      <c r="E808" s="37"/>
    </row>
    <row r="809" spans="5:5" ht="15.75" customHeight="1" x14ac:dyDescent="0.2">
      <c r="E809" s="37"/>
    </row>
    <row r="810" spans="5:5" ht="15.75" customHeight="1" x14ac:dyDescent="0.2">
      <c r="E810" s="37"/>
    </row>
    <row r="811" spans="5:5" ht="15.75" customHeight="1" x14ac:dyDescent="0.2">
      <c r="E811" s="37"/>
    </row>
    <row r="812" spans="5:5" ht="15.75" customHeight="1" x14ac:dyDescent="0.2">
      <c r="E812" s="37"/>
    </row>
    <row r="813" spans="5:5" ht="15.75" customHeight="1" x14ac:dyDescent="0.2">
      <c r="E813" s="37"/>
    </row>
    <row r="814" spans="5:5" ht="15.75" customHeight="1" x14ac:dyDescent="0.2">
      <c r="E814" s="37"/>
    </row>
    <row r="815" spans="5:5" ht="15.75" customHeight="1" x14ac:dyDescent="0.2">
      <c r="E815" s="37"/>
    </row>
    <row r="816" spans="5:5" ht="15.75" customHeight="1" x14ac:dyDescent="0.2">
      <c r="E816" s="37"/>
    </row>
    <row r="817" spans="5:5" ht="15.75" customHeight="1" x14ac:dyDescent="0.2">
      <c r="E817" s="37"/>
    </row>
    <row r="818" spans="5:5" ht="15.75" customHeight="1" x14ac:dyDescent="0.2">
      <c r="E818" s="37"/>
    </row>
    <row r="819" spans="5:5" ht="15.75" customHeight="1" x14ac:dyDescent="0.2">
      <c r="E819" s="37"/>
    </row>
    <row r="820" spans="5:5" ht="15.75" customHeight="1" x14ac:dyDescent="0.2">
      <c r="E820" s="37"/>
    </row>
    <row r="821" spans="5:5" ht="15.75" customHeight="1" x14ac:dyDescent="0.2">
      <c r="E821" s="37"/>
    </row>
    <row r="822" spans="5:5" ht="15.75" customHeight="1" x14ac:dyDescent="0.2">
      <c r="E822" s="37"/>
    </row>
    <row r="823" spans="5:5" ht="15.75" customHeight="1" x14ac:dyDescent="0.2">
      <c r="E823" s="37"/>
    </row>
    <row r="824" spans="5:5" ht="15.75" customHeight="1" x14ac:dyDescent="0.2">
      <c r="E824" s="37"/>
    </row>
    <row r="825" spans="5:5" ht="15.75" customHeight="1" x14ac:dyDescent="0.2">
      <c r="E825" s="37"/>
    </row>
    <row r="826" spans="5:5" ht="15.75" customHeight="1" x14ac:dyDescent="0.2">
      <c r="E826" s="37"/>
    </row>
    <row r="827" spans="5:5" ht="15.75" customHeight="1" x14ac:dyDescent="0.2">
      <c r="E827" s="37"/>
    </row>
    <row r="828" spans="5:5" ht="15.75" customHeight="1" x14ac:dyDescent="0.2">
      <c r="E828" s="37"/>
    </row>
    <row r="829" spans="5:5" ht="15.75" customHeight="1" x14ac:dyDescent="0.2">
      <c r="E829" s="37"/>
    </row>
    <row r="830" spans="5:5" ht="15.75" customHeight="1" x14ac:dyDescent="0.2">
      <c r="E830" s="37"/>
    </row>
    <row r="831" spans="5:5" ht="15.75" customHeight="1" x14ac:dyDescent="0.2">
      <c r="E831" s="37"/>
    </row>
    <row r="832" spans="5:5" ht="15.75" customHeight="1" x14ac:dyDescent="0.2">
      <c r="E832" s="37"/>
    </row>
    <row r="833" spans="5:5" ht="15.75" customHeight="1" x14ac:dyDescent="0.2">
      <c r="E833" s="37"/>
    </row>
    <row r="834" spans="5:5" ht="15.75" customHeight="1" x14ac:dyDescent="0.2">
      <c r="E834" s="37"/>
    </row>
    <row r="835" spans="5:5" ht="15.75" customHeight="1" x14ac:dyDescent="0.2">
      <c r="E835" s="37"/>
    </row>
    <row r="836" spans="5:5" ht="15.75" customHeight="1" x14ac:dyDescent="0.2">
      <c r="E836" s="37"/>
    </row>
    <row r="837" spans="5:5" ht="15.75" customHeight="1" x14ac:dyDescent="0.2">
      <c r="E837" s="37"/>
    </row>
    <row r="838" spans="5:5" ht="15.75" customHeight="1" x14ac:dyDescent="0.2">
      <c r="E838" s="37"/>
    </row>
    <row r="839" spans="5:5" ht="15.75" customHeight="1" x14ac:dyDescent="0.2">
      <c r="E839" s="37"/>
    </row>
    <row r="840" spans="5:5" ht="15.75" customHeight="1" x14ac:dyDescent="0.2">
      <c r="E840" s="37"/>
    </row>
    <row r="841" spans="5:5" ht="15.75" customHeight="1" x14ac:dyDescent="0.2">
      <c r="E841" s="37"/>
    </row>
    <row r="842" spans="5:5" ht="15.75" customHeight="1" x14ac:dyDescent="0.2">
      <c r="E842" s="37"/>
    </row>
    <row r="843" spans="5:5" ht="15.75" customHeight="1" x14ac:dyDescent="0.2">
      <c r="E843" s="37"/>
    </row>
    <row r="844" spans="5:5" ht="15.75" customHeight="1" x14ac:dyDescent="0.2">
      <c r="E844" s="37"/>
    </row>
    <row r="845" spans="5:5" ht="15.75" customHeight="1" x14ac:dyDescent="0.2">
      <c r="E845" s="37"/>
    </row>
    <row r="846" spans="5:5" ht="15.75" customHeight="1" x14ac:dyDescent="0.2">
      <c r="E846" s="37"/>
    </row>
    <row r="847" spans="5:5" ht="15.75" customHeight="1" x14ac:dyDescent="0.2">
      <c r="E847" s="37"/>
    </row>
    <row r="848" spans="5:5" ht="15.75" customHeight="1" x14ac:dyDescent="0.2">
      <c r="E848" s="37"/>
    </row>
    <row r="849" spans="5:5" ht="15.75" customHeight="1" x14ac:dyDescent="0.2">
      <c r="E849" s="37"/>
    </row>
    <row r="850" spans="5:5" ht="15.75" customHeight="1" x14ac:dyDescent="0.2">
      <c r="E850" s="37"/>
    </row>
    <row r="851" spans="5:5" ht="15.75" customHeight="1" x14ac:dyDescent="0.2">
      <c r="E851" s="37"/>
    </row>
    <row r="852" spans="5:5" ht="15.75" customHeight="1" x14ac:dyDescent="0.2">
      <c r="E852" s="37"/>
    </row>
    <row r="853" spans="5:5" ht="15.75" customHeight="1" x14ac:dyDescent="0.2">
      <c r="E853" s="37"/>
    </row>
    <row r="854" spans="5:5" ht="15.75" customHeight="1" x14ac:dyDescent="0.2">
      <c r="E854" s="37"/>
    </row>
    <row r="855" spans="5:5" ht="15.75" customHeight="1" x14ac:dyDescent="0.2">
      <c r="E855" s="37"/>
    </row>
    <row r="856" spans="5:5" ht="15.75" customHeight="1" x14ac:dyDescent="0.2">
      <c r="E856" s="37"/>
    </row>
    <row r="857" spans="5:5" ht="15.75" customHeight="1" x14ac:dyDescent="0.2">
      <c r="E857" s="37"/>
    </row>
    <row r="858" spans="5:5" ht="15.75" customHeight="1" x14ac:dyDescent="0.2">
      <c r="E858" s="37"/>
    </row>
    <row r="859" spans="5:5" ht="15.75" customHeight="1" x14ac:dyDescent="0.2">
      <c r="E859" s="37"/>
    </row>
    <row r="860" spans="5:5" ht="15.75" customHeight="1" x14ac:dyDescent="0.2">
      <c r="E860" s="37"/>
    </row>
    <row r="861" spans="5:5" ht="15.75" customHeight="1" x14ac:dyDescent="0.2">
      <c r="E861" s="37"/>
    </row>
    <row r="862" spans="5:5" ht="15.75" customHeight="1" x14ac:dyDescent="0.2">
      <c r="E862" s="37"/>
    </row>
    <row r="863" spans="5:5" ht="15.75" customHeight="1" x14ac:dyDescent="0.2">
      <c r="E863" s="37"/>
    </row>
    <row r="864" spans="5:5" ht="15.75" customHeight="1" x14ac:dyDescent="0.2">
      <c r="E864" s="37"/>
    </row>
    <row r="865" spans="5:5" ht="15.75" customHeight="1" x14ac:dyDescent="0.2">
      <c r="E865" s="37"/>
    </row>
    <row r="866" spans="5:5" ht="15.75" customHeight="1" x14ac:dyDescent="0.2">
      <c r="E866" s="37"/>
    </row>
    <row r="867" spans="5:5" ht="15.75" customHeight="1" x14ac:dyDescent="0.2">
      <c r="E867" s="37"/>
    </row>
    <row r="868" spans="5:5" ht="15.75" customHeight="1" x14ac:dyDescent="0.2">
      <c r="E868" s="37"/>
    </row>
    <row r="869" spans="5:5" ht="15.75" customHeight="1" x14ac:dyDescent="0.2">
      <c r="E869" s="37"/>
    </row>
    <row r="870" spans="5:5" ht="15.75" customHeight="1" x14ac:dyDescent="0.2">
      <c r="E870" s="37"/>
    </row>
    <row r="871" spans="5:5" ht="15.75" customHeight="1" x14ac:dyDescent="0.2">
      <c r="E871" s="37"/>
    </row>
    <row r="872" spans="5:5" ht="15.75" customHeight="1" x14ac:dyDescent="0.2">
      <c r="E872" s="37"/>
    </row>
    <row r="873" spans="5:5" ht="15.75" customHeight="1" x14ac:dyDescent="0.2">
      <c r="E873" s="37"/>
    </row>
    <row r="874" spans="5:5" ht="15.75" customHeight="1" x14ac:dyDescent="0.2">
      <c r="E874" s="37"/>
    </row>
    <row r="875" spans="5:5" ht="15.75" customHeight="1" x14ac:dyDescent="0.2">
      <c r="E875" s="37"/>
    </row>
    <row r="876" spans="5:5" ht="15.75" customHeight="1" x14ac:dyDescent="0.2">
      <c r="E876" s="37"/>
    </row>
    <row r="877" spans="5:5" ht="15.75" customHeight="1" x14ac:dyDescent="0.2">
      <c r="E877" s="37"/>
    </row>
    <row r="878" spans="5:5" ht="15.75" customHeight="1" x14ac:dyDescent="0.2">
      <c r="E878" s="37"/>
    </row>
    <row r="879" spans="5:5" ht="15.75" customHeight="1" x14ac:dyDescent="0.2">
      <c r="E879" s="37"/>
    </row>
    <row r="880" spans="5:5" ht="15.75" customHeight="1" x14ac:dyDescent="0.2">
      <c r="E880" s="37"/>
    </row>
    <row r="881" spans="5:5" ht="15.75" customHeight="1" x14ac:dyDescent="0.2">
      <c r="E881" s="37"/>
    </row>
    <row r="882" spans="5:5" ht="15.75" customHeight="1" x14ac:dyDescent="0.2">
      <c r="E882" s="37"/>
    </row>
    <row r="883" spans="5:5" ht="15.75" customHeight="1" x14ac:dyDescent="0.2">
      <c r="E883" s="37"/>
    </row>
    <row r="884" spans="5:5" ht="15.75" customHeight="1" x14ac:dyDescent="0.2">
      <c r="E884" s="37"/>
    </row>
    <row r="885" spans="5:5" ht="15.75" customHeight="1" x14ac:dyDescent="0.2">
      <c r="E885" s="37"/>
    </row>
    <row r="886" spans="5:5" ht="15.75" customHeight="1" x14ac:dyDescent="0.2">
      <c r="E886" s="37"/>
    </row>
    <row r="887" spans="5:5" ht="15.75" customHeight="1" x14ac:dyDescent="0.2">
      <c r="E887" s="37"/>
    </row>
    <row r="888" spans="5:5" ht="15.75" customHeight="1" x14ac:dyDescent="0.2">
      <c r="E888" s="37"/>
    </row>
    <row r="889" spans="5:5" ht="15.75" customHeight="1" x14ac:dyDescent="0.2">
      <c r="E889" s="37"/>
    </row>
    <row r="890" spans="5:5" ht="15.75" customHeight="1" x14ac:dyDescent="0.2">
      <c r="E890" s="37"/>
    </row>
    <row r="891" spans="5:5" ht="15.75" customHeight="1" x14ac:dyDescent="0.2">
      <c r="E891" s="37"/>
    </row>
    <row r="892" spans="5:5" ht="15.75" customHeight="1" x14ac:dyDescent="0.2">
      <c r="E892" s="37"/>
    </row>
    <row r="893" spans="5:5" ht="15.75" customHeight="1" x14ac:dyDescent="0.2">
      <c r="E893" s="37"/>
    </row>
    <row r="894" spans="5:5" ht="15.75" customHeight="1" x14ac:dyDescent="0.2">
      <c r="E894" s="37"/>
    </row>
    <row r="895" spans="5:5" ht="15.75" customHeight="1" x14ac:dyDescent="0.2">
      <c r="E895" s="37"/>
    </row>
    <row r="896" spans="5:5" ht="15.75" customHeight="1" x14ac:dyDescent="0.2">
      <c r="E896" s="37"/>
    </row>
    <row r="897" spans="5:5" ht="15.75" customHeight="1" x14ac:dyDescent="0.2">
      <c r="E897" s="37"/>
    </row>
    <row r="898" spans="5:5" ht="15.75" customHeight="1" x14ac:dyDescent="0.2">
      <c r="E898" s="37"/>
    </row>
    <row r="899" spans="5:5" ht="15.75" customHeight="1" x14ac:dyDescent="0.2">
      <c r="E899" s="37"/>
    </row>
    <row r="900" spans="5:5" ht="15.75" customHeight="1" x14ac:dyDescent="0.2">
      <c r="E900" s="37"/>
    </row>
    <row r="901" spans="5:5" ht="15.75" customHeight="1" x14ac:dyDescent="0.2">
      <c r="E901" s="37"/>
    </row>
    <row r="902" spans="5:5" ht="15.75" customHeight="1" x14ac:dyDescent="0.2">
      <c r="E902" s="37"/>
    </row>
    <row r="903" spans="5:5" ht="15.75" customHeight="1" x14ac:dyDescent="0.2">
      <c r="E903" s="37"/>
    </row>
    <row r="904" spans="5:5" ht="15.75" customHeight="1" x14ac:dyDescent="0.2">
      <c r="E904" s="37"/>
    </row>
    <row r="905" spans="5:5" ht="15.75" customHeight="1" x14ac:dyDescent="0.2">
      <c r="E905" s="37"/>
    </row>
    <row r="906" spans="5:5" ht="15.75" customHeight="1" x14ac:dyDescent="0.2">
      <c r="E906" s="37"/>
    </row>
    <row r="907" spans="5:5" ht="15.75" customHeight="1" x14ac:dyDescent="0.2">
      <c r="E907" s="37"/>
    </row>
    <row r="908" spans="5:5" ht="15.75" customHeight="1" x14ac:dyDescent="0.2">
      <c r="E908" s="37"/>
    </row>
    <row r="909" spans="5:5" ht="15.75" customHeight="1" x14ac:dyDescent="0.2">
      <c r="E909" s="37"/>
    </row>
    <row r="910" spans="5:5" ht="15.75" customHeight="1" x14ac:dyDescent="0.2">
      <c r="E910" s="37"/>
    </row>
    <row r="911" spans="5:5" ht="15.75" customHeight="1" x14ac:dyDescent="0.2">
      <c r="E911" s="37"/>
    </row>
    <row r="912" spans="5:5" ht="15.75" customHeight="1" x14ac:dyDescent="0.2">
      <c r="E912" s="37"/>
    </row>
    <row r="913" spans="5:5" ht="15.75" customHeight="1" x14ac:dyDescent="0.2">
      <c r="E913" s="37"/>
    </row>
    <row r="914" spans="5:5" ht="15.75" customHeight="1" x14ac:dyDescent="0.2">
      <c r="E914" s="37"/>
    </row>
    <row r="915" spans="5:5" ht="15.75" customHeight="1" x14ac:dyDescent="0.2">
      <c r="E915" s="37"/>
    </row>
    <row r="916" spans="5:5" ht="15.75" customHeight="1" x14ac:dyDescent="0.2">
      <c r="E916" s="37"/>
    </row>
    <row r="917" spans="5:5" ht="15.75" customHeight="1" x14ac:dyDescent="0.2">
      <c r="E917" s="37"/>
    </row>
    <row r="918" spans="5:5" ht="15.75" customHeight="1" x14ac:dyDescent="0.2">
      <c r="E918" s="37"/>
    </row>
    <row r="919" spans="5:5" ht="15.75" customHeight="1" x14ac:dyDescent="0.2">
      <c r="E919" s="37"/>
    </row>
    <row r="920" spans="5:5" ht="15.75" customHeight="1" x14ac:dyDescent="0.2">
      <c r="E920" s="37"/>
    </row>
    <row r="921" spans="5:5" ht="15.75" customHeight="1" x14ac:dyDescent="0.2">
      <c r="E921" s="37"/>
    </row>
    <row r="922" spans="5:5" ht="15.75" customHeight="1" x14ac:dyDescent="0.2">
      <c r="E922" s="37"/>
    </row>
    <row r="923" spans="5:5" ht="15.75" customHeight="1" x14ac:dyDescent="0.2">
      <c r="E923" s="37"/>
    </row>
    <row r="924" spans="5:5" ht="15.75" customHeight="1" x14ac:dyDescent="0.2">
      <c r="E924" s="37"/>
    </row>
    <row r="925" spans="5:5" ht="15.75" customHeight="1" x14ac:dyDescent="0.2">
      <c r="E925" s="37"/>
    </row>
    <row r="926" spans="5:5" ht="15.75" customHeight="1" x14ac:dyDescent="0.2">
      <c r="E926" s="37"/>
    </row>
    <row r="927" spans="5:5" ht="15.75" customHeight="1" x14ac:dyDescent="0.2">
      <c r="E927" s="37"/>
    </row>
    <row r="928" spans="5:5" ht="15.75" customHeight="1" x14ac:dyDescent="0.2">
      <c r="E928" s="37"/>
    </row>
    <row r="929" spans="5:5" ht="15.75" customHeight="1" x14ac:dyDescent="0.2">
      <c r="E929" s="37"/>
    </row>
    <row r="930" spans="5:5" ht="15.75" customHeight="1" x14ac:dyDescent="0.2">
      <c r="E930" s="37"/>
    </row>
    <row r="931" spans="5:5" ht="15.75" customHeight="1" x14ac:dyDescent="0.2">
      <c r="E931" s="37"/>
    </row>
    <row r="932" spans="5:5" ht="15.75" customHeight="1" x14ac:dyDescent="0.2">
      <c r="E932" s="37"/>
    </row>
    <row r="933" spans="5:5" ht="15.75" customHeight="1" x14ac:dyDescent="0.2">
      <c r="E933" s="37"/>
    </row>
    <row r="934" spans="5:5" ht="15.75" customHeight="1" x14ac:dyDescent="0.2">
      <c r="E934" s="37"/>
    </row>
    <row r="935" spans="5:5" ht="15.75" customHeight="1" x14ac:dyDescent="0.2">
      <c r="E935" s="37"/>
    </row>
    <row r="936" spans="5:5" ht="15.75" customHeight="1" x14ac:dyDescent="0.2">
      <c r="E936" s="37"/>
    </row>
    <row r="937" spans="5:5" ht="15.75" customHeight="1" x14ac:dyDescent="0.2">
      <c r="E937" s="37"/>
    </row>
    <row r="938" spans="5:5" ht="15.75" customHeight="1" x14ac:dyDescent="0.2">
      <c r="E938" s="37"/>
    </row>
    <row r="939" spans="5:5" ht="15.75" customHeight="1" x14ac:dyDescent="0.2">
      <c r="E939" s="37"/>
    </row>
    <row r="940" spans="5:5" ht="15.75" customHeight="1" x14ac:dyDescent="0.2">
      <c r="E940" s="37"/>
    </row>
    <row r="941" spans="5:5" ht="15.75" customHeight="1" x14ac:dyDescent="0.2">
      <c r="E941" s="37"/>
    </row>
    <row r="942" spans="5:5" ht="15.75" customHeight="1" x14ac:dyDescent="0.2">
      <c r="E942" s="37"/>
    </row>
    <row r="943" spans="5:5" ht="15.75" customHeight="1" x14ac:dyDescent="0.2">
      <c r="E943" s="37"/>
    </row>
    <row r="944" spans="5:5" ht="15.75" customHeight="1" x14ac:dyDescent="0.2">
      <c r="E944" s="37"/>
    </row>
    <row r="945" spans="5:5" ht="15.75" customHeight="1" x14ac:dyDescent="0.2">
      <c r="E945" s="37"/>
    </row>
    <row r="946" spans="5:5" ht="15.75" customHeight="1" x14ac:dyDescent="0.2">
      <c r="E946" s="37"/>
    </row>
    <row r="947" spans="5:5" ht="15.75" customHeight="1" x14ac:dyDescent="0.2">
      <c r="E947" s="37"/>
    </row>
    <row r="948" spans="5:5" ht="15.75" customHeight="1" x14ac:dyDescent="0.2">
      <c r="E948" s="37"/>
    </row>
    <row r="949" spans="5:5" ht="15.75" customHeight="1" x14ac:dyDescent="0.2">
      <c r="E949" s="37"/>
    </row>
    <row r="950" spans="5:5" ht="15.75" customHeight="1" x14ac:dyDescent="0.2">
      <c r="E950" s="37"/>
    </row>
    <row r="951" spans="5:5" ht="15.75" customHeight="1" x14ac:dyDescent="0.2">
      <c r="E951" s="37"/>
    </row>
    <row r="952" spans="5:5" ht="15.75" customHeight="1" x14ac:dyDescent="0.2">
      <c r="E952" s="37"/>
    </row>
    <row r="953" spans="5:5" ht="15.75" customHeight="1" x14ac:dyDescent="0.2">
      <c r="E953" s="37"/>
    </row>
    <row r="954" spans="5:5" ht="15.75" customHeight="1" x14ac:dyDescent="0.2">
      <c r="E954" s="37"/>
    </row>
    <row r="955" spans="5:5" ht="15.75" customHeight="1" x14ac:dyDescent="0.2">
      <c r="E955" s="37"/>
    </row>
    <row r="956" spans="5:5" ht="15.75" customHeight="1" x14ac:dyDescent="0.2">
      <c r="E956" s="37"/>
    </row>
    <row r="957" spans="5:5" ht="15.75" customHeight="1" x14ac:dyDescent="0.2">
      <c r="E957" s="37"/>
    </row>
    <row r="958" spans="5:5" ht="15.75" customHeight="1" x14ac:dyDescent="0.2">
      <c r="E958" s="37"/>
    </row>
    <row r="959" spans="5:5" ht="15.75" customHeight="1" x14ac:dyDescent="0.2">
      <c r="E959" s="37"/>
    </row>
    <row r="960" spans="5:5" ht="15.75" customHeight="1" x14ac:dyDescent="0.2">
      <c r="E960" s="37"/>
    </row>
    <row r="961" spans="5:5" ht="15.75" customHeight="1" x14ac:dyDescent="0.2">
      <c r="E961" s="37"/>
    </row>
    <row r="962" spans="5:5" ht="15.75" customHeight="1" x14ac:dyDescent="0.2">
      <c r="E962" s="37"/>
    </row>
    <row r="963" spans="5:5" ht="15.75" customHeight="1" x14ac:dyDescent="0.2">
      <c r="E963" s="37"/>
    </row>
    <row r="964" spans="5:5" ht="15.75" customHeight="1" x14ac:dyDescent="0.2">
      <c r="E964" s="37"/>
    </row>
    <row r="965" spans="5:5" ht="15.75" customHeight="1" x14ac:dyDescent="0.2">
      <c r="E965" s="37"/>
    </row>
    <row r="966" spans="5:5" ht="15.75" customHeight="1" x14ac:dyDescent="0.2">
      <c r="E966" s="37"/>
    </row>
    <row r="967" spans="5:5" ht="15.75" customHeight="1" x14ac:dyDescent="0.2">
      <c r="E967" s="37"/>
    </row>
    <row r="968" spans="5:5" ht="15.75" customHeight="1" x14ac:dyDescent="0.2">
      <c r="E968" s="37"/>
    </row>
    <row r="969" spans="5:5" ht="15.75" customHeight="1" x14ac:dyDescent="0.2">
      <c r="E969" s="37"/>
    </row>
    <row r="970" spans="5:5" ht="15.75" customHeight="1" x14ac:dyDescent="0.2">
      <c r="E970" s="37"/>
    </row>
    <row r="971" spans="5:5" ht="15.75" customHeight="1" x14ac:dyDescent="0.2">
      <c r="E971" s="37"/>
    </row>
    <row r="972" spans="5:5" ht="15.75" customHeight="1" x14ac:dyDescent="0.2">
      <c r="E972" s="37"/>
    </row>
    <row r="973" spans="5:5" ht="15.75" customHeight="1" x14ac:dyDescent="0.2">
      <c r="E973" s="37"/>
    </row>
    <row r="974" spans="5:5" ht="15.75" customHeight="1" x14ac:dyDescent="0.2">
      <c r="E974" s="37"/>
    </row>
    <row r="975" spans="5:5" ht="15.75" customHeight="1" x14ac:dyDescent="0.2">
      <c r="E975" s="37"/>
    </row>
    <row r="976" spans="5:5" ht="15.75" customHeight="1" x14ac:dyDescent="0.2">
      <c r="E976" s="37"/>
    </row>
    <row r="977" spans="5:5" ht="15.75" customHeight="1" x14ac:dyDescent="0.2">
      <c r="E977" s="37"/>
    </row>
    <row r="978" spans="5:5" ht="15.75" customHeight="1" x14ac:dyDescent="0.2">
      <c r="E978" s="37"/>
    </row>
    <row r="979" spans="5:5" ht="15.75" customHeight="1" x14ac:dyDescent="0.2">
      <c r="E979" s="37"/>
    </row>
    <row r="980" spans="5:5" ht="15.75" customHeight="1" x14ac:dyDescent="0.2">
      <c r="E980" s="37"/>
    </row>
    <row r="981" spans="5:5" ht="15.75" customHeight="1" x14ac:dyDescent="0.2">
      <c r="E981" s="37"/>
    </row>
    <row r="982" spans="5:5" ht="15.75" customHeight="1" x14ac:dyDescent="0.2">
      <c r="E982" s="37"/>
    </row>
    <row r="983" spans="5:5" ht="15.75" customHeight="1" x14ac:dyDescent="0.2">
      <c r="E983" s="37"/>
    </row>
    <row r="984" spans="5:5" ht="15.75" customHeight="1" x14ac:dyDescent="0.2">
      <c r="E984" s="37"/>
    </row>
    <row r="985" spans="5:5" ht="15.75" customHeight="1" x14ac:dyDescent="0.2">
      <c r="E985" s="37"/>
    </row>
    <row r="986" spans="5:5" ht="15.75" customHeight="1" x14ac:dyDescent="0.2">
      <c r="E986" s="37"/>
    </row>
    <row r="987" spans="5:5" ht="15.75" customHeight="1" x14ac:dyDescent="0.2">
      <c r="E987" s="37"/>
    </row>
    <row r="988" spans="5:5" ht="15.75" customHeight="1" x14ac:dyDescent="0.2">
      <c r="E988" s="37"/>
    </row>
    <row r="989" spans="5:5" ht="15.75" customHeight="1" x14ac:dyDescent="0.2">
      <c r="E989" s="37"/>
    </row>
    <row r="990" spans="5:5" ht="15.75" customHeight="1" x14ac:dyDescent="0.2">
      <c r="E990" s="37"/>
    </row>
    <row r="991" spans="5:5" ht="15.75" customHeight="1" x14ac:dyDescent="0.2">
      <c r="E991" s="37"/>
    </row>
    <row r="992" spans="5:5" ht="15.75" customHeight="1" x14ac:dyDescent="0.2">
      <c r="E992" s="37"/>
    </row>
    <row r="993" spans="5:5" ht="15.75" customHeight="1" x14ac:dyDescent="0.2">
      <c r="E993" s="37"/>
    </row>
    <row r="994" spans="5:5" ht="15.75" customHeight="1" x14ac:dyDescent="0.2">
      <c r="E994" s="37"/>
    </row>
    <row r="995" spans="5:5" ht="15.75" customHeight="1" x14ac:dyDescent="0.2">
      <c r="E995" s="37"/>
    </row>
    <row r="996" spans="5:5" ht="15.75" customHeight="1" x14ac:dyDescent="0.2">
      <c r="E996" s="37"/>
    </row>
    <row r="997" spans="5:5" ht="15.75" customHeight="1" x14ac:dyDescent="0.2">
      <c r="E997" s="37"/>
    </row>
    <row r="998" spans="5:5" ht="15.75" customHeight="1" x14ac:dyDescent="0.2">
      <c r="E998" s="37"/>
    </row>
    <row r="999" spans="5:5" ht="15.75" customHeight="1" x14ac:dyDescent="0.2">
      <c r="E999" s="37"/>
    </row>
    <row r="1000" spans="5:5" ht="15.75" customHeight="1" x14ac:dyDescent="0.2">
      <c r="E1000" s="37"/>
    </row>
    <row r="1001" spans="5:5" ht="15.75" customHeight="1" x14ac:dyDescent="0.2">
      <c r="E1001" s="37"/>
    </row>
    <row r="1002" spans="5:5" ht="15.75" customHeight="1" x14ac:dyDescent="0.2">
      <c r="E1002" s="37"/>
    </row>
    <row r="1003" spans="5:5" ht="15.75" customHeight="1" x14ac:dyDescent="0.2">
      <c r="E1003" s="37"/>
    </row>
    <row r="1004" spans="5:5" ht="15.75" customHeight="1" x14ac:dyDescent="0.2">
      <c r="E1004" s="37"/>
    </row>
  </sheetData>
  <mergeCells count="1">
    <mergeCell ref="I1:J1"/>
  </mergeCells>
  <conditionalFormatting sqref="C1:C5 D1:D6 E1:G13 A1:B88 E16:G16 E18:G18 E22:G22 E24:G24 E26:G26 E28:G28 E31:G31 E41:G43 E45:G46 E48:G48 F52:G53 E53 E55:G55 E57:G57 E61:G61 E63:G64 E67:G67 E69:G73 E75:G75 E82:G82 E84:G85">
    <cfRule type="expression" dxfId="3" priority="4">
      <formula>"MOD(ROW(),2)=0"</formula>
    </cfRule>
  </conditionalFormatting>
  <conditionalFormatting sqref="C2:C5 D2:D6 E2:G13 A2:B88 E16:G16 E18:G18 E22:G22 E24:G24 E26:G26 E28:G28 E31:G31 E41:G43 E45:G46 E48:G48 F52:G53 E53 E55:G55 E57:G57 E61:G61 E63:G64 E67:G67 E69:G73 E75:G75 E82:G82 E84:G85">
    <cfRule type="expression" dxfId="2" priority="1">
      <formula>MOD(ROW(),2)=0</formula>
    </cfRule>
    <cfRule type="expression" dxfId="1" priority="2">
      <formula>MOD(ROW(),2)=0</formula>
    </cfRule>
    <cfRule type="expression" dxfId="0" priority="3">
      <formula>"MOD(ROW(),2)=0"</formula>
    </cfRule>
  </conditionalFormatting>
  <pageMargins left="0.7" right="0.7" top="0.75" bottom="0.75" header="0" footer="0"/>
  <pageSetup orientation="portrait"/>
  <tableParts count="2">
    <tablePart r:id="rId1"/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Points Only</vt:lpstr>
      <vt:lpstr>Individual Species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Sniadajewski, Evan</dc:creator>
  <cp:lastModifiedBy>Brad Eggold</cp:lastModifiedBy>
  <dcterms:created xsi:type="dcterms:W3CDTF">2026-01-22T18:32:56Z</dcterms:created>
  <dcterms:modified xsi:type="dcterms:W3CDTF">2026-01-22T21:18:26Z</dcterms:modified>
</cp:coreProperties>
</file>